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5)\"/>
    </mc:Choice>
  </mc:AlternateContent>
  <xr:revisionPtr revIDLastSave="0" documentId="8_{903B0DB4-4658-4FEC-AC19-38BECFCE5843}" xr6:coauthVersionLast="47" xr6:coauthVersionMax="47" xr10:uidLastSave="{00000000-0000-0000-0000-000000000000}"/>
  <bookViews>
    <workbookView xWindow="-90" yWindow="-90" windowWidth="19380" windowHeight="10380" xr2:uid="{5849A3AC-942A-4D5F-86E0-39771B92CBBC}"/>
  </bookViews>
  <sheets>
    <sheet name="PKHA East" sheetId="1" r:id="rId1"/>
  </sheets>
  <definedNames>
    <definedName name="_xlnm.Print_Area" localSheetId="0">'PKHA East'!$A$1:$AC$33</definedName>
    <definedName name="_xlnm.Print_Titles" localSheetId="0">'PKHA East'!$2:$3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1" l="1"/>
  <c r="J13" i="1"/>
  <c r="Q12" i="1"/>
  <c r="Q7" i="1"/>
  <c r="J7" i="1"/>
</calcChain>
</file>

<file path=xl/sharedStrings.xml><?xml version="1.0" encoding="utf-8"?>
<sst xmlns="http://schemas.openxmlformats.org/spreadsheetml/2006/main" count="460" uniqueCount="180">
  <si>
    <t>ROAD INVENTORY PKHA (EAST) ABBOTTABAD SECTION</t>
  </si>
  <si>
    <t>S.No</t>
  </si>
  <si>
    <t>Road Names</t>
  </si>
  <si>
    <t>Highway Number</t>
  </si>
  <si>
    <t>Pavement 
Type</t>
  </si>
  <si>
    <t>ROW (Right
 of Way)</t>
  </si>
  <si>
    <t xml:space="preserve"> B.T width (M)</t>
  </si>
  <si>
    <t>Shoulder Type</t>
  </si>
  <si>
    <t>Shoulder width (L)</t>
  </si>
  <si>
    <t>Shoulder width (R)</t>
  </si>
  <si>
    <t>Road Length (KM)</t>
  </si>
  <si>
    <t>Year Built</t>
  </si>
  <si>
    <t>Pavement condition</t>
  </si>
  <si>
    <t>No of Lanes</t>
  </si>
  <si>
    <t>Traffic Load (low, Mid, High)</t>
  </si>
  <si>
    <t>Stategic Importance</t>
  </si>
  <si>
    <t>Approximate population adjoining/feeding population</t>
  </si>
  <si>
    <t>GPS Coordinates</t>
  </si>
  <si>
    <t>Condition of Culverts</t>
  </si>
  <si>
    <t>Length of Drains (Meter)</t>
  </si>
  <si>
    <t>Condition of Drains</t>
  </si>
  <si>
    <t>Trees along road side Y/N</t>
  </si>
  <si>
    <t>Basic Amenity</t>
  </si>
  <si>
    <t>Political / Administrative Boundry</t>
  </si>
  <si>
    <t>Single/Double carrige way</t>
  </si>
  <si>
    <t>Median type e.g Crub stone Grossy Barrier etc</t>
  </si>
  <si>
    <t xml:space="preserve">Year of last repaired </t>
  </si>
  <si>
    <t>Type of last repair done</t>
  </si>
  <si>
    <t xml:space="preserve"> Road sign boards intact</t>
  </si>
  <si>
    <t>Start Point</t>
  </si>
  <si>
    <t>End Point</t>
  </si>
  <si>
    <t>Shah Maqsood-Lora-Ghoragali-Barrian-Nathigali-Abbottabad</t>
  </si>
  <si>
    <t>Abbottabad City Section</t>
  </si>
  <si>
    <t>S-5</t>
  </si>
  <si>
    <t>Flexible</t>
  </si>
  <si>
    <t>66-80'</t>
  </si>
  <si>
    <t>PCC</t>
  </si>
  <si>
    <t>3'-4.5</t>
  </si>
  <si>
    <t>3-4'.5</t>
  </si>
  <si>
    <t>Excellent</t>
  </si>
  <si>
    <t>High</t>
  </si>
  <si>
    <t>Y</t>
  </si>
  <si>
    <t xml:space="preserve"> 34° 9'20.49"N 73°13'9.48"E</t>
  </si>
  <si>
    <t xml:space="preserve"> 34° 9'2.55"N 73°16'2.42"E</t>
  </si>
  <si>
    <t>Good</t>
  </si>
  <si>
    <t>6,000 meters</t>
  </si>
  <si>
    <t>New</t>
  </si>
  <si>
    <t>N</t>
  </si>
  <si>
    <t>Abtd</t>
  </si>
  <si>
    <t>Double</t>
  </si>
  <si>
    <t>Kerb Stone</t>
  </si>
  <si>
    <t>N/A</t>
  </si>
  <si>
    <t>BNA Section</t>
  </si>
  <si>
    <t>50'</t>
  </si>
  <si>
    <t>8.53-9.14</t>
  </si>
  <si>
    <t>PCC/Earthen</t>
  </si>
  <si>
    <t>1.5'-4.5</t>
  </si>
  <si>
    <t>1993-96</t>
  </si>
  <si>
    <t>Fair-Good</t>
  </si>
  <si>
    <t>High-Mid</t>
  </si>
  <si>
    <t xml:space="preserve"> 33°58'3.62"N 73°23'22.35"E</t>
  </si>
  <si>
    <t>Fair</t>
  </si>
  <si>
    <t>30,000m</t>
  </si>
  <si>
    <t>Single</t>
  </si>
  <si>
    <t>None</t>
  </si>
  <si>
    <t>Overlay/ Shoulders/ Retaining St</t>
  </si>
  <si>
    <t>Yes</t>
  </si>
  <si>
    <t>Ayubia Section</t>
  </si>
  <si>
    <t>S-5A</t>
  </si>
  <si>
    <t>30'</t>
  </si>
  <si>
    <t>3.65-4.57</t>
  </si>
  <si>
    <t>1.5'-3</t>
  </si>
  <si>
    <t>Low-Mid</t>
  </si>
  <si>
    <t xml:space="preserve"> 34° 0'56.06"N 73°23'31.95"E</t>
  </si>
  <si>
    <t xml:space="preserve"> 34° 1'16.27"N 73°25'19.58"E</t>
  </si>
  <si>
    <t>1500m</t>
  </si>
  <si>
    <t>Ruper-Ghora Gali Section</t>
  </si>
  <si>
    <t>44'</t>
  </si>
  <si>
    <t>3.65-5.48</t>
  </si>
  <si>
    <t>Earthen/PCC</t>
  </si>
  <si>
    <t>3'-6</t>
  </si>
  <si>
    <t>25km</t>
  </si>
  <si>
    <t>Poor</t>
  </si>
  <si>
    <t>33°51'50.89"N 73°11'24.58"E</t>
  </si>
  <si>
    <t xml:space="preserve"> 33°53'3.47"N 73°19'42.40"E</t>
  </si>
  <si>
    <t>4000m</t>
  </si>
  <si>
    <t>Mansehra-Oghi-Darband-Chandoor Section</t>
  </si>
  <si>
    <t>Masnehra-Oghi</t>
  </si>
  <si>
    <t>S-12</t>
  </si>
  <si>
    <t>44'-60</t>
  </si>
  <si>
    <t>7.31-9.14</t>
  </si>
  <si>
    <t>2008-9</t>
  </si>
  <si>
    <t>Mid-High</t>
  </si>
  <si>
    <t xml:space="preserve"> 34°22'0.91"N 73°12'47.07"E</t>
  </si>
  <si>
    <t xml:space="preserve"> 34°29'56.81"N 73° 1'3.06"E</t>
  </si>
  <si>
    <t>5000m</t>
  </si>
  <si>
    <t>Man</t>
  </si>
  <si>
    <t xml:space="preserve">Oghi Darband </t>
  </si>
  <si>
    <t>28'-30</t>
  </si>
  <si>
    <t>-</t>
  </si>
  <si>
    <t xml:space="preserve"> 34°22'0.47"N 72°52'4.93"E</t>
  </si>
  <si>
    <t>20,000m</t>
  </si>
  <si>
    <t>Overlay</t>
  </si>
  <si>
    <t>Darband Chandoor</t>
  </si>
  <si>
    <t>Low</t>
  </si>
  <si>
    <t xml:space="preserve"> 34°16'8.30"N 72°54'47.82"E</t>
  </si>
  <si>
    <t>Haripur - Chapper - Chandoor Section</t>
  </si>
  <si>
    <t xml:space="preserve">Haripur to Beer </t>
  </si>
  <si>
    <t>56'-88</t>
  </si>
  <si>
    <t>2011-12</t>
  </si>
  <si>
    <t xml:space="preserve"> 34°00'34.47"N 72°56'03.16"E</t>
  </si>
  <si>
    <t xml:space="preserve"> 34°09'28.92"N 72°57'13.35"E</t>
  </si>
  <si>
    <t>4500m</t>
  </si>
  <si>
    <t>Hrp</t>
  </si>
  <si>
    <t>Beer to Chandoor</t>
  </si>
  <si>
    <t>66-88'</t>
  </si>
  <si>
    <t>Earthen</t>
  </si>
  <si>
    <t>3-6'</t>
  </si>
  <si>
    <t>1986-87</t>
  </si>
  <si>
    <t xml:space="preserve"> 
34°16'8.30"N 72°50'53.98"E</t>
  </si>
  <si>
    <t>Nil</t>
  </si>
  <si>
    <t xml:space="preserve">
Hrp
</t>
  </si>
  <si>
    <t>Maqsood Lora - Ghora Galli - Rupper Section</t>
  </si>
  <si>
    <t>Maqsood Chowk to Rupper bridge</t>
  </si>
  <si>
    <t>1974-75</t>
  </si>
  <si>
    <t xml:space="preserve"> 33.59'28.92"N 73°02'53.26"E</t>
  </si>
  <si>
    <t xml:space="preserve"> 33.51'50.89"N 73°11'24.58"E</t>
  </si>
  <si>
    <t>2000m</t>
  </si>
  <si>
    <t>Hrp
Abtd</t>
  </si>
  <si>
    <t>Removal of Land Slide / Retaining St</t>
  </si>
  <si>
    <t>Ghazi - Serikot - Panian Road</t>
  </si>
  <si>
    <t>Ghazi - Serikot</t>
  </si>
  <si>
    <t>S-I</t>
  </si>
  <si>
    <t>44-110'</t>
  </si>
  <si>
    <t>6'-8</t>
  </si>
  <si>
    <t>2012-13</t>
  </si>
  <si>
    <t xml:space="preserve"> 33.58'29.70"N 72.51'39.20"E</t>
  </si>
  <si>
    <t xml:space="preserve"> 
34.01'29.12"N 72.40'59.72"E</t>
  </si>
  <si>
    <t>8000m</t>
  </si>
  <si>
    <t>Removal of Land Slide / Retaining St
resurfacing</t>
  </si>
  <si>
    <t>Serikot Bypass Road</t>
  </si>
  <si>
    <t>S-I D</t>
  </si>
  <si>
    <t>4'-8</t>
  </si>
  <si>
    <t>2002-03</t>
  </si>
  <si>
    <t xml:space="preserve"> 34.00'58.20"N 72.49'09.04"E</t>
  </si>
  <si>
    <t xml:space="preserve"> 
34.02'21.91"N 72.46'29.57"E</t>
  </si>
  <si>
    <t>800m</t>
  </si>
  <si>
    <t>Haripur - Hattar - Taxila Road</t>
  </si>
  <si>
    <t>6.70-7.3</t>
  </si>
  <si>
    <t xml:space="preserve"> 33.59'22.03"N 72.54'51.64"E</t>
  </si>
  <si>
    <t xml:space="preserve"> 
33.47'04.33"N 72.49'04.33"E</t>
  </si>
  <si>
    <t>3000m</t>
  </si>
  <si>
    <t>P.C.C Drain
re-surfacing Bridge repairing</t>
  </si>
  <si>
    <t>Sarai Saleh Serian Road</t>
  </si>
  <si>
    <t>Sarai Saleh Rehana</t>
  </si>
  <si>
    <t>S-5-B</t>
  </si>
  <si>
    <t>4'-6</t>
  </si>
  <si>
    <t xml:space="preserve"> 33.59'08.54"N 72.58'59.6"E</t>
  </si>
  <si>
    <t xml:space="preserve"> 
33.57'56.26"N 73.04'26.03"E</t>
  </si>
  <si>
    <t>P.C.C Shoulder/ Retaining St / Lane Marking</t>
  </si>
  <si>
    <t>Rehana - Noordi - Mang Road</t>
  </si>
  <si>
    <t>Rehana - Noordi Road</t>
  </si>
  <si>
    <t>S-5-E</t>
  </si>
  <si>
    <t>3.65-5.48'</t>
  </si>
  <si>
    <t>2017-18</t>
  </si>
  <si>
    <t xml:space="preserve"> 33.56'42.30"N 73.011'41.20"E</t>
  </si>
  <si>
    <t xml:space="preserve"> 
33.54'22.01"N 72.57'57.88"E</t>
  </si>
  <si>
    <t>700m</t>
  </si>
  <si>
    <t>Noordi - Mang Road</t>
  </si>
  <si>
    <t xml:space="preserve"> 
33.54'10.62"N 72.55'04.18"E</t>
  </si>
  <si>
    <t>Tarnawa - Kohala Bala Road</t>
  </si>
  <si>
    <t>S-5-D</t>
  </si>
  <si>
    <t>1997-98</t>
  </si>
  <si>
    <t xml:space="preserve"> 33.47'25.95"N 72.54'16.18"E</t>
  </si>
  <si>
    <t xml:space="preserve"> 
33.52'22.45"N 73.10'44.81"E</t>
  </si>
  <si>
    <t>Kohala - Pir Sohawa - Islamabad Road</t>
  </si>
  <si>
    <t>Kohala - Pir Sohawa - Islamabad</t>
  </si>
  <si>
    <t>S-5-C</t>
  </si>
  <si>
    <t>2'-3'</t>
  </si>
  <si>
    <t>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</si>
</sst>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750B-9C52-4979-AA9B-46C16C8B4F7D}">
  <sheetPr codeName="Sheet20"/>
  <dimension ref="A1:AC33"/>
  <sheetViews>
    <sheetView tabSelected="1" zoomScaleSheetLayoutView="100" workbookViewId="0">
      <selection activeCell="B5" sqref="B5:AC5"/>
    </sheetView>
  </sheetViews>
  <sheetFormatPr defaultColWidth="9.1328125" defaultRowHeight="15.75" x14ac:dyDescent="0.75"/>
  <cols>
    <col min="1" max="1" width="4.7265625" style="2" bestFit="1" customWidth="1"/>
    <col min="2" max="2" width="23.26953125" style="2" bestFit="1" customWidth="1"/>
    <col min="3" max="3" width="15.7265625" style="2" bestFit="1" customWidth="1"/>
    <col min="4" max="4" width="15.40625" style="2" bestFit="1" customWidth="1"/>
    <col min="5" max="5" width="20.54296875" style="2" bestFit="1" customWidth="1"/>
    <col min="6" max="6" width="13.40625" style="2" bestFit="1" customWidth="1"/>
    <col min="7" max="7" width="13.1328125" style="2" bestFit="1" customWidth="1"/>
    <col min="8" max="8" width="16.86328125" style="2" bestFit="1" customWidth="1"/>
    <col min="9" max="9" width="17" style="2" bestFit="1" customWidth="1"/>
    <col min="10" max="10" width="17.1328125" style="2" bestFit="1" customWidth="1"/>
    <col min="11" max="11" width="9.54296875" style="2" bestFit="1" customWidth="1"/>
    <col min="12" max="12" width="17.54296875" style="2" bestFit="1" customWidth="1"/>
    <col min="13" max="13" width="10.86328125" style="2" bestFit="1" customWidth="1"/>
    <col min="14" max="14" width="26.1328125" style="2" bestFit="1" customWidth="1"/>
    <col min="15" max="15" width="18" style="2" bestFit="1" customWidth="1"/>
    <col min="16" max="16" width="18.26953125" style="2" customWidth="1"/>
    <col min="17" max="17" width="15.40625" style="2" bestFit="1" customWidth="1"/>
    <col min="18" max="18" width="13.26953125" style="2" bestFit="1" customWidth="1"/>
    <col min="19" max="19" width="19.1328125" style="2" bestFit="1" customWidth="1"/>
    <col min="20" max="20" width="22.40625" style="2" bestFit="1" customWidth="1"/>
    <col min="21" max="21" width="17.54296875" style="2" bestFit="1" customWidth="1"/>
    <col min="22" max="22" width="23" style="2" bestFit="1" customWidth="1"/>
    <col min="23" max="23" width="13.1328125" style="2" bestFit="1" customWidth="1"/>
    <col min="24" max="24" width="30.1328125" style="2" bestFit="1" customWidth="1"/>
    <col min="25" max="25" width="23.1328125" style="2" bestFit="1" customWidth="1"/>
    <col min="26" max="26" width="41.1328125" style="2" bestFit="1" customWidth="1"/>
    <col min="27" max="27" width="19" style="2" bestFit="1" customWidth="1"/>
    <col min="28" max="28" width="21.1328125" style="2" bestFit="1" customWidth="1"/>
    <col min="29" max="29" width="21.40625" style="2" bestFit="1" customWidth="1"/>
    <col min="30" max="16384" width="9.1328125" style="2"/>
  </cols>
  <sheetData>
    <row r="1" spans="1:29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3" customFormat="1" ht="63" x14ac:dyDescent="0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4" t="s">
        <v>16</v>
      </c>
      <c r="Q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</row>
    <row r="3" spans="1:29" s="3" customFormat="1" x14ac:dyDescent="0.75">
      <c r="P3" s="4"/>
      <c r="Q3" s="5" t="s">
        <v>29</v>
      </c>
      <c r="R3" s="5" t="s">
        <v>30</v>
      </c>
    </row>
    <row r="4" spans="1:29" s="6" customFormat="1" x14ac:dyDescent="0.7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</row>
    <row r="5" spans="1:29" x14ac:dyDescent="0.75">
      <c r="A5" s="6">
        <v>1</v>
      </c>
      <c r="B5" s="7" t="s">
        <v>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31.5" x14ac:dyDescent="0.75">
      <c r="A6" s="1"/>
      <c r="B6" s="8" t="s">
        <v>32</v>
      </c>
      <c r="C6" s="5" t="s">
        <v>33</v>
      </c>
      <c r="D6" s="5" t="s">
        <v>34</v>
      </c>
      <c r="E6" s="6" t="s">
        <v>35</v>
      </c>
      <c r="F6" s="6">
        <v>13.41</v>
      </c>
      <c r="G6" s="6" t="s">
        <v>36</v>
      </c>
      <c r="H6" s="6" t="s">
        <v>37</v>
      </c>
      <c r="I6" s="6" t="s">
        <v>38</v>
      </c>
      <c r="J6" s="6">
        <v>5.0999999999999996</v>
      </c>
      <c r="K6" s="9">
        <v>2019</v>
      </c>
      <c r="L6" s="10" t="s">
        <v>39</v>
      </c>
      <c r="M6" s="6">
        <v>4</v>
      </c>
      <c r="N6" s="6" t="s">
        <v>40</v>
      </c>
      <c r="O6" s="6" t="s">
        <v>41</v>
      </c>
      <c r="P6" s="11">
        <v>150000</v>
      </c>
      <c r="Q6" s="5" t="s">
        <v>42</v>
      </c>
      <c r="R6" s="5" t="s">
        <v>43</v>
      </c>
      <c r="S6" s="6" t="s">
        <v>44</v>
      </c>
      <c r="T6" s="6" t="s">
        <v>45</v>
      </c>
      <c r="U6" s="6" t="s">
        <v>46</v>
      </c>
      <c r="V6" s="6" t="s">
        <v>47</v>
      </c>
      <c r="W6" s="6" t="s">
        <v>41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51</v>
      </c>
      <c r="AC6" s="6" t="s">
        <v>41</v>
      </c>
    </row>
    <row r="7" spans="1:29" ht="63" x14ac:dyDescent="0.75">
      <c r="A7" s="1"/>
      <c r="B7" s="8" t="s">
        <v>52</v>
      </c>
      <c r="C7" s="5" t="s">
        <v>33</v>
      </c>
      <c r="D7" s="5" t="s">
        <v>34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56</v>
      </c>
      <c r="J7" s="6">
        <f>57.5-5.1</f>
        <v>52.4</v>
      </c>
      <c r="K7" s="10" t="s">
        <v>57</v>
      </c>
      <c r="L7" s="10" t="s">
        <v>58</v>
      </c>
      <c r="M7" s="6">
        <v>2</v>
      </c>
      <c r="N7" s="6" t="s">
        <v>59</v>
      </c>
      <c r="O7" s="6" t="s">
        <v>41</v>
      </c>
      <c r="P7" s="11">
        <v>100000</v>
      </c>
      <c r="Q7" s="5" t="str">
        <f>R6</f>
        <v xml:space="preserve"> 34° 9'2.55"N 73°16'2.42"E</v>
      </c>
      <c r="R7" s="5" t="s">
        <v>60</v>
      </c>
      <c r="S7" s="6" t="s">
        <v>61</v>
      </c>
      <c r="T7" s="6" t="s">
        <v>62</v>
      </c>
      <c r="U7" s="6" t="s">
        <v>61</v>
      </c>
      <c r="V7" s="6" t="s">
        <v>41</v>
      </c>
      <c r="W7" s="6" t="s">
        <v>41</v>
      </c>
      <c r="X7" s="6" t="s">
        <v>48</v>
      </c>
      <c r="Y7" s="6" t="s">
        <v>63</v>
      </c>
      <c r="Z7" s="6" t="s">
        <v>64</v>
      </c>
      <c r="AA7" s="6">
        <v>2018</v>
      </c>
      <c r="AB7" s="5" t="s">
        <v>65</v>
      </c>
      <c r="AC7" s="6" t="s">
        <v>66</v>
      </c>
    </row>
    <row r="8" spans="1:29" ht="63" x14ac:dyDescent="0.75">
      <c r="A8" s="1"/>
      <c r="B8" s="8" t="s">
        <v>67</v>
      </c>
      <c r="C8" s="5" t="s">
        <v>68</v>
      </c>
      <c r="D8" s="5" t="s">
        <v>34</v>
      </c>
      <c r="E8" s="6" t="s">
        <v>69</v>
      </c>
      <c r="F8" s="6" t="s">
        <v>70</v>
      </c>
      <c r="G8" s="6" t="s">
        <v>55</v>
      </c>
      <c r="H8" s="6" t="s">
        <v>71</v>
      </c>
      <c r="I8" s="6" t="s">
        <v>71</v>
      </c>
      <c r="J8" s="6">
        <v>6.5</v>
      </c>
      <c r="K8" s="9">
        <v>2016</v>
      </c>
      <c r="L8" s="10" t="s">
        <v>44</v>
      </c>
      <c r="M8" s="6">
        <v>2</v>
      </c>
      <c r="N8" s="6" t="s">
        <v>72</v>
      </c>
      <c r="O8" s="6" t="s">
        <v>47</v>
      </c>
      <c r="P8" s="11">
        <v>50000</v>
      </c>
      <c r="Q8" s="5" t="s">
        <v>73</v>
      </c>
      <c r="R8" s="5" t="s">
        <v>74</v>
      </c>
      <c r="S8" s="6" t="s">
        <v>61</v>
      </c>
      <c r="T8" s="6" t="s">
        <v>75</v>
      </c>
      <c r="U8" s="6" t="s">
        <v>61</v>
      </c>
      <c r="V8" s="6" t="s">
        <v>41</v>
      </c>
      <c r="W8" s="6" t="s">
        <v>47</v>
      </c>
      <c r="X8" s="6" t="s">
        <v>48</v>
      </c>
      <c r="Y8" s="6" t="s">
        <v>63</v>
      </c>
      <c r="Z8" s="6" t="s">
        <v>64</v>
      </c>
      <c r="AA8" s="6" t="s">
        <v>51</v>
      </c>
      <c r="AB8" s="6" t="s">
        <v>51</v>
      </c>
      <c r="AC8" s="6" t="s">
        <v>66</v>
      </c>
    </row>
    <row r="9" spans="1:29" ht="63" x14ac:dyDescent="0.75">
      <c r="A9" s="1"/>
      <c r="B9" s="8" t="s">
        <v>76</v>
      </c>
      <c r="C9" s="5" t="s">
        <v>33</v>
      </c>
      <c r="D9" s="5" t="s">
        <v>34</v>
      </c>
      <c r="E9" s="6" t="s">
        <v>77</v>
      </c>
      <c r="F9" s="6" t="s">
        <v>78</v>
      </c>
      <c r="G9" s="6" t="s">
        <v>79</v>
      </c>
      <c r="H9" s="6" t="s">
        <v>80</v>
      </c>
      <c r="I9" s="6" t="s">
        <v>80</v>
      </c>
      <c r="J9" s="6" t="s">
        <v>81</v>
      </c>
      <c r="K9" s="10"/>
      <c r="L9" s="10" t="s">
        <v>82</v>
      </c>
      <c r="M9" s="6">
        <v>2</v>
      </c>
      <c r="N9" s="6" t="s">
        <v>72</v>
      </c>
      <c r="O9" s="6" t="s">
        <v>41</v>
      </c>
      <c r="P9" s="11">
        <v>100000</v>
      </c>
      <c r="Q9" s="5" t="s">
        <v>83</v>
      </c>
      <c r="R9" s="5" t="s">
        <v>84</v>
      </c>
      <c r="S9" s="6" t="s">
        <v>82</v>
      </c>
      <c r="T9" s="6" t="s">
        <v>85</v>
      </c>
      <c r="U9" s="6" t="s">
        <v>82</v>
      </c>
      <c r="V9" s="6" t="s">
        <v>41</v>
      </c>
      <c r="W9" s="6" t="s">
        <v>47</v>
      </c>
      <c r="X9" s="6" t="s">
        <v>48</v>
      </c>
      <c r="Y9" s="6" t="s">
        <v>63</v>
      </c>
      <c r="Z9" s="6" t="s">
        <v>64</v>
      </c>
      <c r="AA9" s="6">
        <v>2018</v>
      </c>
      <c r="AB9" s="5" t="s">
        <v>65</v>
      </c>
      <c r="AC9" s="6" t="s">
        <v>47</v>
      </c>
    </row>
    <row r="10" spans="1:29" x14ac:dyDescent="0.75">
      <c r="A10" s="6">
        <v>2</v>
      </c>
      <c r="B10" s="7" t="s">
        <v>86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63" x14ac:dyDescent="0.75">
      <c r="A11" s="12"/>
      <c r="B11" s="8" t="s">
        <v>87</v>
      </c>
      <c r="C11" s="5" t="s">
        <v>88</v>
      </c>
      <c r="D11" s="5" t="s">
        <v>34</v>
      </c>
      <c r="E11" s="6" t="s">
        <v>89</v>
      </c>
      <c r="F11" s="6" t="s">
        <v>90</v>
      </c>
      <c r="G11" s="6" t="s">
        <v>55</v>
      </c>
      <c r="H11" s="6" t="s">
        <v>80</v>
      </c>
      <c r="I11" s="6" t="s">
        <v>80</v>
      </c>
      <c r="J11" s="6">
        <v>28</v>
      </c>
      <c r="K11" s="9" t="s">
        <v>91</v>
      </c>
      <c r="L11" s="10" t="s">
        <v>58</v>
      </c>
      <c r="M11" s="6">
        <v>2</v>
      </c>
      <c r="N11" s="6" t="s">
        <v>92</v>
      </c>
      <c r="O11" s="6" t="s">
        <v>47</v>
      </c>
      <c r="P11" s="11">
        <v>300000</v>
      </c>
      <c r="Q11" s="5" t="s">
        <v>93</v>
      </c>
      <c r="R11" s="5" t="s">
        <v>94</v>
      </c>
      <c r="S11" s="6" t="s">
        <v>61</v>
      </c>
      <c r="T11" s="6" t="s">
        <v>95</v>
      </c>
      <c r="U11" s="6" t="s">
        <v>61</v>
      </c>
      <c r="V11" s="6" t="s">
        <v>41</v>
      </c>
      <c r="W11" s="6" t="s">
        <v>47</v>
      </c>
      <c r="X11" s="6" t="s">
        <v>96</v>
      </c>
      <c r="Y11" s="6" t="s">
        <v>63</v>
      </c>
      <c r="Z11" s="6" t="s">
        <v>64</v>
      </c>
      <c r="AA11" s="6" t="s">
        <v>51</v>
      </c>
      <c r="AB11" s="6" t="s">
        <v>51</v>
      </c>
      <c r="AC11" s="6" t="s">
        <v>66</v>
      </c>
    </row>
    <row r="12" spans="1:29" ht="47.25" x14ac:dyDescent="0.75">
      <c r="A12" s="12"/>
      <c r="B12" s="8" t="s">
        <v>97</v>
      </c>
      <c r="C12" s="5" t="s">
        <v>88</v>
      </c>
      <c r="D12" s="5" t="s">
        <v>34</v>
      </c>
      <c r="E12" s="6" t="s">
        <v>98</v>
      </c>
      <c r="F12" s="6" t="s">
        <v>70</v>
      </c>
      <c r="G12" s="6" t="s">
        <v>55</v>
      </c>
      <c r="H12" s="6" t="s">
        <v>80</v>
      </c>
      <c r="I12" s="6" t="s">
        <v>80</v>
      </c>
      <c r="J12" s="6">
        <v>35</v>
      </c>
      <c r="K12" s="9" t="s">
        <v>99</v>
      </c>
      <c r="L12" s="10" t="s">
        <v>44</v>
      </c>
      <c r="M12" s="6">
        <v>2</v>
      </c>
      <c r="N12" s="6" t="s">
        <v>72</v>
      </c>
      <c r="O12" s="6" t="s">
        <v>47</v>
      </c>
      <c r="P12" s="11">
        <v>150000</v>
      </c>
      <c r="Q12" s="5" t="str">
        <f>R11</f>
        <v xml:space="preserve"> 34°29'56.81"N 73° 1'3.06"E</v>
      </c>
      <c r="R12" s="5" t="s">
        <v>100</v>
      </c>
      <c r="S12" s="6" t="s">
        <v>61</v>
      </c>
      <c r="T12" s="6" t="s">
        <v>101</v>
      </c>
      <c r="U12" s="6" t="s">
        <v>61</v>
      </c>
      <c r="V12" s="6" t="s">
        <v>41</v>
      </c>
      <c r="W12" s="6" t="s">
        <v>47</v>
      </c>
      <c r="X12" s="6" t="s">
        <v>96</v>
      </c>
      <c r="Y12" s="6" t="s">
        <v>63</v>
      </c>
      <c r="Z12" s="6" t="s">
        <v>64</v>
      </c>
      <c r="AA12" s="6">
        <v>2017</v>
      </c>
      <c r="AB12" s="6" t="s">
        <v>102</v>
      </c>
      <c r="AC12" s="6" t="s">
        <v>66</v>
      </c>
    </row>
    <row r="13" spans="1:29" ht="63" x14ac:dyDescent="0.75">
      <c r="A13" s="12"/>
      <c r="B13" s="8" t="s">
        <v>103</v>
      </c>
      <c r="C13" s="5" t="s">
        <v>88</v>
      </c>
      <c r="D13" s="5" t="s">
        <v>34</v>
      </c>
      <c r="E13" s="6" t="s">
        <v>98</v>
      </c>
      <c r="F13" s="6">
        <v>3.65</v>
      </c>
      <c r="G13" s="6" t="s">
        <v>55</v>
      </c>
      <c r="H13" s="6" t="s">
        <v>80</v>
      </c>
      <c r="I13" s="6" t="s">
        <v>80</v>
      </c>
      <c r="J13" s="6">
        <f>95-J12-J11</f>
        <v>32</v>
      </c>
      <c r="K13" s="9" t="s">
        <v>99</v>
      </c>
      <c r="L13" s="10" t="s">
        <v>82</v>
      </c>
      <c r="M13" s="6">
        <v>2</v>
      </c>
      <c r="N13" s="6" t="s">
        <v>104</v>
      </c>
      <c r="O13" s="6" t="s">
        <v>47</v>
      </c>
      <c r="P13" s="11">
        <v>100000</v>
      </c>
      <c r="Q13" s="5" t="str">
        <f>R12</f>
        <v xml:space="preserve"> 34°22'0.47"N 72°52'4.93"E</v>
      </c>
      <c r="R13" s="5" t="s">
        <v>105</v>
      </c>
      <c r="S13" s="6" t="s">
        <v>82</v>
      </c>
      <c r="T13" s="6" t="s">
        <v>85</v>
      </c>
      <c r="U13" s="6" t="s">
        <v>61</v>
      </c>
      <c r="V13" s="6" t="s">
        <v>41</v>
      </c>
      <c r="W13" s="6" t="s">
        <v>47</v>
      </c>
      <c r="X13" s="6" t="s">
        <v>96</v>
      </c>
      <c r="Y13" s="6" t="s">
        <v>63</v>
      </c>
      <c r="Z13" s="6" t="s">
        <v>64</v>
      </c>
      <c r="AA13" s="6">
        <v>2018</v>
      </c>
      <c r="AB13" s="5" t="s">
        <v>65</v>
      </c>
      <c r="AC13" s="6" t="s">
        <v>51</v>
      </c>
    </row>
    <row r="14" spans="1:29" x14ac:dyDescent="0.75">
      <c r="A14" s="6">
        <v>3</v>
      </c>
      <c r="B14" s="7" t="s">
        <v>106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78.75" x14ac:dyDescent="0.75">
      <c r="A15" s="12"/>
      <c r="B15" s="8" t="s">
        <v>107</v>
      </c>
      <c r="C15" s="5" t="s">
        <v>88</v>
      </c>
      <c r="D15" s="5" t="s">
        <v>34</v>
      </c>
      <c r="E15" s="6" t="s">
        <v>108</v>
      </c>
      <c r="F15" s="6">
        <v>6.1</v>
      </c>
      <c r="G15" s="6" t="s">
        <v>55</v>
      </c>
      <c r="H15" s="6" t="s">
        <v>80</v>
      </c>
      <c r="I15" s="6" t="s">
        <v>80</v>
      </c>
      <c r="J15" s="6">
        <v>30</v>
      </c>
      <c r="K15" s="9" t="s">
        <v>109</v>
      </c>
      <c r="L15" s="10" t="s">
        <v>82</v>
      </c>
      <c r="M15" s="6">
        <v>2</v>
      </c>
      <c r="N15" s="6" t="s">
        <v>72</v>
      </c>
      <c r="O15" s="6" t="s">
        <v>47</v>
      </c>
      <c r="P15" s="11">
        <v>150000</v>
      </c>
      <c r="Q15" s="5" t="s">
        <v>110</v>
      </c>
      <c r="R15" s="5" t="s">
        <v>111</v>
      </c>
      <c r="S15" s="6" t="s">
        <v>61</v>
      </c>
      <c r="T15" s="6" t="s">
        <v>112</v>
      </c>
      <c r="U15" s="6" t="s">
        <v>61</v>
      </c>
      <c r="V15" s="6" t="s">
        <v>47</v>
      </c>
      <c r="W15" s="6" t="s">
        <v>47</v>
      </c>
      <c r="X15" s="6" t="s">
        <v>113</v>
      </c>
      <c r="Y15" s="6" t="s">
        <v>63</v>
      </c>
      <c r="Z15" s="6" t="s">
        <v>64</v>
      </c>
      <c r="AA15" s="6">
        <v>2017</v>
      </c>
      <c r="AB15" s="5" t="s">
        <v>65</v>
      </c>
      <c r="AC15" s="6" t="s">
        <v>66</v>
      </c>
    </row>
    <row r="16" spans="1:29" ht="63" x14ac:dyDescent="0.75">
      <c r="A16" s="12"/>
      <c r="B16" s="8" t="s">
        <v>114</v>
      </c>
      <c r="C16" s="5" t="s">
        <v>88</v>
      </c>
      <c r="D16" s="5" t="s">
        <v>34</v>
      </c>
      <c r="E16" s="6" t="s">
        <v>115</v>
      </c>
      <c r="F16" s="6">
        <v>3.65</v>
      </c>
      <c r="G16" s="6" t="s">
        <v>116</v>
      </c>
      <c r="H16" s="6" t="s">
        <v>117</v>
      </c>
      <c r="I16" s="6" t="s">
        <v>117</v>
      </c>
      <c r="J16" s="6">
        <v>42</v>
      </c>
      <c r="K16" s="9" t="s">
        <v>118</v>
      </c>
      <c r="L16" s="10" t="s">
        <v>82</v>
      </c>
      <c r="M16" s="6">
        <v>1</v>
      </c>
      <c r="N16" s="6" t="s">
        <v>104</v>
      </c>
      <c r="O16" s="6" t="s">
        <v>47</v>
      </c>
      <c r="P16" s="11">
        <v>150000</v>
      </c>
      <c r="Q16" s="5" t="s">
        <v>111</v>
      </c>
      <c r="R16" s="5" t="s">
        <v>119</v>
      </c>
      <c r="S16" s="6" t="s">
        <v>82</v>
      </c>
      <c r="T16" s="6" t="s">
        <v>120</v>
      </c>
      <c r="U16" s="6" t="s">
        <v>120</v>
      </c>
      <c r="V16" s="6" t="s">
        <v>41</v>
      </c>
      <c r="W16" s="6" t="s">
        <v>47</v>
      </c>
      <c r="X16" s="5" t="s">
        <v>121</v>
      </c>
      <c r="Y16" s="6" t="s">
        <v>63</v>
      </c>
      <c r="Z16" s="6" t="s">
        <v>64</v>
      </c>
      <c r="AA16" s="6">
        <v>2019</v>
      </c>
      <c r="AB16" s="5" t="s">
        <v>65</v>
      </c>
      <c r="AC16" s="6" t="s">
        <v>51</v>
      </c>
    </row>
    <row r="17" spans="1:29" x14ac:dyDescent="0.75">
      <c r="A17" s="6">
        <v>4</v>
      </c>
      <c r="B17" s="7" t="s">
        <v>122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78.75" x14ac:dyDescent="0.75">
      <c r="A18" s="13"/>
      <c r="B18" s="8" t="s">
        <v>123</v>
      </c>
      <c r="C18" s="5" t="s">
        <v>33</v>
      </c>
      <c r="D18" s="5" t="s">
        <v>34</v>
      </c>
      <c r="E18" s="6" t="s">
        <v>77</v>
      </c>
      <c r="F18" s="6">
        <v>3.65</v>
      </c>
      <c r="G18" s="6" t="s">
        <v>116</v>
      </c>
      <c r="H18" s="6" t="s">
        <v>117</v>
      </c>
      <c r="I18" s="6" t="s">
        <v>117</v>
      </c>
      <c r="J18" s="6">
        <v>35</v>
      </c>
      <c r="K18" s="9" t="s">
        <v>124</v>
      </c>
      <c r="L18" s="10" t="s">
        <v>82</v>
      </c>
      <c r="M18" s="6">
        <v>1</v>
      </c>
      <c r="N18" s="6" t="s">
        <v>72</v>
      </c>
      <c r="O18" s="6" t="s">
        <v>47</v>
      </c>
      <c r="P18" s="11">
        <v>140000</v>
      </c>
      <c r="Q18" s="5" t="s">
        <v>125</v>
      </c>
      <c r="R18" s="5" t="s">
        <v>126</v>
      </c>
      <c r="S18" s="6" t="s">
        <v>82</v>
      </c>
      <c r="T18" s="6" t="s">
        <v>127</v>
      </c>
      <c r="U18" s="6" t="s">
        <v>82</v>
      </c>
      <c r="V18" s="6" t="s">
        <v>47</v>
      </c>
      <c r="W18" s="6" t="s">
        <v>47</v>
      </c>
      <c r="X18" s="5" t="s">
        <v>128</v>
      </c>
      <c r="Y18" s="6" t="s">
        <v>63</v>
      </c>
      <c r="Z18" s="6" t="s">
        <v>64</v>
      </c>
      <c r="AA18" s="6">
        <v>2018</v>
      </c>
      <c r="AB18" s="5" t="s">
        <v>129</v>
      </c>
      <c r="AC18" s="6" t="s">
        <v>51</v>
      </c>
    </row>
    <row r="19" spans="1:29" x14ac:dyDescent="0.75">
      <c r="A19" s="6">
        <v>5</v>
      </c>
      <c r="B19" s="7" t="s">
        <v>130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78.75" x14ac:dyDescent="0.75">
      <c r="B20" s="8" t="s">
        <v>131</v>
      </c>
      <c r="C20" s="5" t="s">
        <v>132</v>
      </c>
      <c r="D20" s="5" t="s">
        <v>34</v>
      </c>
      <c r="E20" s="6" t="s">
        <v>133</v>
      </c>
      <c r="F20" s="6">
        <v>6.1</v>
      </c>
      <c r="G20" s="6" t="s">
        <v>55</v>
      </c>
      <c r="H20" s="6" t="s">
        <v>134</v>
      </c>
      <c r="I20" s="6" t="s">
        <v>134</v>
      </c>
      <c r="J20" s="6">
        <v>40</v>
      </c>
      <c r="K20" s="9" t="s">
        <v>135</v>
      </c>
      <c r="L20" s="10" t="s">
        <v>44</v>
      </c>
      <c r="M20" s="6">
        <v>2</v>
      </c>
      <c r="N20" s="6" t="s">
        <v>72</v>
      </c>
      <c r="O20" s="6" t="s">
        <v>47</v>
      </c>
      <c r="P20" s="11">
        <v>100000</v>
      </c>
      <c r="Q20" s="5" t="s">
        <v>136</v>
      </c>
      <c r="R20" s="5" t="s">
        <v>137</v>
      </c>
      <c r="S20" s="6" t="s">
        <v>61</v>
      </c>
      <c r="T20" s="6" t="s">
        <v>138</v>
      </c>
      <c r="U20" s="6" t="s">
        <v>61</v>
      </c>
      <c r="V20" s="6" t="s">
        <v>47</v>
      </c>
      <c r="W20" s="6" t="s">
        <v>47</v>
      </c>
      <c r="X20" s="6" t="s">
        <v>113</v>
      </c>
      <c r="Y20" s="6" t="s">
        <v>63</v>
      </c>
      <c r="Z20" s="6" t="s">
        <v>64</v>
      </c>
      <c r="AA20" s="6">
        <v>2019</v>
      </c>
      <c r="AB20" s="5" t="s">
        <v>139</v>
      </c>
      <c r="AC20" s="6" t="s">
        <v>66</v>
      </c>
    </row>
    <row r="21" spans="1:29" x14ac:dyDescent="0.75">
      <c r="A21" s="6">
        <v>6</v>
      </c>
      <c r="B21" s="7" t="s">
        <v>140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78.75" x14ac:dyDescent="0.75">
      <c r="B22" s="8" t="s">
        <v>140</v>
      </c>
      <c r="C22" s="5" t="s">
        <v>141</v>
      </c>
      <c r="D22" s="5" t="s">
        <v>34</v>
      </c>
      <c r="E22" s="6" t="s">
        <v>77</v>
      </c>
      <c r="F22" s="6">
        <v>6.1</v>
      </c>
      <c r="G22" s="6" t="s">
        <v>55</v>
      </c>
      <c r="H22" s="6" t="s">
        <v>142</v>
      </c>
      <c r="I22" s="6" t="s">
        <v>142</v>
      </c>
      <c r="J22" s="6">
        <v>8</v>
      </c>
      <c r="K22" s="9" t="s">
        <v>143</v>
      </c>
      <c r="L22" s="10" t="s">
        <v>82</v>
      </c>
      <c r="M22" s="6">
        <v>2</v>
      </c>
      <c r="N22" s="6" t="s">
        <v>40</v>
      </c>
      <c r="O22" s="6" t="s">
        <v>47</v>
      </c>
      <c r="P22" s="11">
        <v>100000</v>
      </c>
      <c r="Q22" s="5" t="s">
        <v>144</v>
      </c>
      <c r="R22" s="5" t="s">
        <v>145</v>
      </c>
      <c r="S22" s="6" t="s">
        <v>61</v>
      </c>
      <c r="T22" s="6" t="s">
        <v>146</v>
      </c>
      <c r="U22" s="6" t="s">
        <v>61</v>
      </c>
      <c r="V22" s="6" t="s">
        <v>47</v>
      </c>
      <c r="W22" s="6" t="s">
        <v>47</v>
      </c>
      <c r="X22" s="6" t="s">
        <v>113</v>
      </c>
      <c r="Y22" s="6" t="s">
        <v>63</v>
      </c>
      <c r="Z22" s="6" t="s">
        <v>64</v>
      </c>
      <c r="AA22" s="6" t="s">
        <v>120</v>
      </c>
      <c r="AB22" s="6" t="s">
        <v>120</v>
      </c>
      <c r="AC22" s="6" t="s">
        <v>51</v>
      </c>
    </row>
    <row r="23" spans="1:29" x14ac:dyDescent="0.75">
      <c r="A23" s="6">
        <v>7</v>
      </c>
      <c r="B23" s="7" t="s">
        <v>147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78.75" x14ac:dyDescent="0.75">
      <c r="B24" s="8" t="s">
        <v>147</v>
      </c>
      <c r="C24" s="5" t="s">
        <v>132</v>
      </c>
      <c r="D24" s="5" t="s">
        <v>34</v>
      </c>
      <c r="E24" s="6" t="s">
        <v>115</v>
      </c>
      <c r="F24" s="6" t="s">
        <v>148</v>
      </c>
      <c r="G24" s="6" t="s">
        <v>55</v>
      </c>
      <c r="H24" s="6" t="s">
        <v>142</v>
      </c>
      <c r="I24" s="6" t="s">
        <v>142</v>
      </c>
      <c r="J24" s="6">
        <v>22</v>
      </c>
      <c r="K24" s="9">
        <v>2003</v>
      </c>
      <c r="L24" s="10" t="s">
        <v>82</v>
      </c>
      <c r="M24" s="6">
        <v>2</v>
      </c>
      <c r="N24" s="6" t="s">
        <v>40</v>
      </c>
      <c r="O24" s="6" t="s">
        <v>47</v>
      </c>
      <c r="P24" s="11">
        <v>200000</v>
      </c>
      <c r="Q24" s="5" t="s">
        <v>149</v>
      </c>
      <c r="R24" s="5" t="s">
        <v>150</v>
      </c>
      <c r="S24" s="6" t="s">
        <v>61</v>
      </c>
      <c r="T24" s="6" t="s">
        <v>151</v>
      </c>
      <c r="U24" s="6" t="s">
        <v>61</v>
      </c>
      <c r="V24" s="6" t="s">
        <v>41</v>
      </c>
      <c r="W24" s="6" t="s">
        <v>47</v>
      </c>
      <c r="X24" s="6" t="s">
        <v>113</v>
      </c>
      <c r="Y24" s="6" t="s">
        <v>63</v>
      </c>
      <c r="Z24" s="6" t="s">
        <v>64</v>
      </c>
      <c r="AA24" s="6">
        <v>2018</v>
      </c>
      <c r="AB24" s="5" t="s">
        <v>152</v>
      </c>
      <c r="AC24" s="6" t="s">
        <v>41</v>
      </c>
    </row>
    <row r="25" spans="1:29" x14ac:dyDescent="0.75">
      <c r="A25" s="6">
        <v>8</v>
      </c>
      <c r="B25" s="7" t="s">
        <v>153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78.75" x14ac:dyDescent="0.75">
      <c r="A26" s="13"/>
      <c r="B26" s="8" t="s">
        <v>154</v>
      </c>
      <c r="C26" s="5" t="s">
        <v>155</v>
      </c>
      <c r="D26" s="5" t="s">
        <v>34</v>
      </c>
      <c r="E26" s="6" t="s">
        <v>77</v>
      </c>
      <c r="F26" s="6">
        <v>6.1</v>
      </c>
      <c r="G26" s="6" t="s">
        <v>55</v>
      </c>
      <c r="H26" s="6" t="s">
        <v>156</v>
      </c>
      <c r="I26" s="6" t="s">
        <v>156</v>
      </c>
      <c r="J26" s="6">
        <v>13</v>
      </c>
      <c r="K26" s="9">
        <v>2017</v>
      </c>
      <c r="L26" s="10" t="s">
        <v>44</v>
      </c>
      <c r="M26" s="6">
        <v>2</v>
      </c>
      <c r="N26" s="6" t="s">
        <v>40</v>
      </c>
      <c r="O26" s="6" t="s">
        <v>47</v>
      </c>
      <c r="P26" s="11">
        <v>100000</v>
      </c>
      <c r="Q26" s="5" t="s">
        <v>157</v>
      </c>
      <c r="R26" s="5" t="s">
        <v>158</v>
      </c>
      <c r="S26" s="6" t="s">
        <v>61</v>
      </c>
      <c r="T26" s="6" t="s">
        <v>151</v>
      </c>
      <c r="U26" s="6" t="s">
        <v>46</v>
      </c>
      <c r="V26" s="6" t="s">
        <v>41</v>
      </c>
      <c r="W26" s="6" t="s">
        <v>47</v>
      </c>
      <c r="X26" s="6" t="s">
        <v>113</v>
      </c>
      <c r="Y26" s="6" t="s">
        <v>63</v>
      </c>
      <c r="Z26" s="6" t="s">
        <v>64</v>
      </c>
      <c r="AA26" s="6">
        <v>2019</v>
      </c>
      <c r="AB26" s="5" t="s">
        <v>159</v>
      </c>
      <c r="AC26" s="6" t="s">
        <v>41</v>
      </c>
    </row>
    <row r="27" spans="1:29" x14ac:dyDescent="0.75">
      <c r="A27" s="6">
        <v>9</v>
      </c>
      <c r="B27" s="7" t="s">
        <v>160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78.75" x14ac:dyDescent="0.75">
      <c r="A28" s="12"/>
      <c r="B28" s="8" t="s">
        <v>161</v>
      </c>
      <c r="C28" s="5" t="s">
        <v>162</v>
      </c>
      <c r="D28" s="5" t="s">
        <v>34</v>
      </c>
      <c r="E28" s="6" t="s">
        <v>77</v>
      </c>
      <c r="F28" s="6" t="s">
        <v>163</v>
      </c>
      <c r="G28" s="6" t="s">
        <v>55</v>
      </c>
      <c r="H28" s="6" t="s">
        <v>156</v>
      </c>
      <c r="I28" s="6" t="s">
        <v>156</v>
      </c>
      <c r="J28" s="6">
        <v>10</v>
      </c>
      <c r="K28" s="9" t="s">
        <v>164</v>
      </c>
      <c r="L28" s="10" t="s">
        <v>44</v>
      </c>
      <c r="M28" s="6">
        <v>2</v>
      </c>
      <c r="N28" s="6" t="s">
        <v>72</v>
      </c>
      <c r="O28" s="6" t="s">
        <v>47</v>
      </c>
      <c r="P28" s="11">
        <v>100000</v>
      </c>
      <c r="Q28" s="5" t="s">
        <v>165</v>
      </c>
      <c r="R28" s="5" t="s">
        <v>166</v>
      </c>
      <c r="S28" s="6" t="s">
        <v>61</v>
      </c>
      <c r="T28" s="6" t="s">
        <v>167</v>
      </c>
      <c r="U28" s="6" t="s">
        <v>61</v>
      </c>
      <c r="V28" s="6" t="s">
        <v>41</v>
      </c>
      <c r="W28" s="6" t="s">
        <v>47</v>
      </c>
      <c r="X28" s="6" t="s">
        <v>113</v>
      </c>
      <c r="Y28" s="6" t="s">
        <v>63</v>
      </c>
      <c r="Z28" s="6" t="s">
        <v>64</v>
      </c>
      <c r="AA28" s="6" t="s">
        <v>120</v>
      </c>
      <c r="AB28" s="6" t="s">
        <v>120</v>
      </c>
      <c r="AC28" s="6" t="s">
        <v>41</v>
      </c>
    </row>
    <row r="29" spans="1:29" ht="78.75" x14ac:dyDescent="0.75">
      <c r="A29" s="12"/>
      <c r="B29" s="8" t="s">
        <v>168</v>
      </c>
      <c r="C29" s="5" t="s">
        <v>162</v>
      </c>
      <c r="D29" s="5" t="s">
        <v>34</v>
      </c>
      <c r="E29" s="6" t="s">
        <v>77</v>
      </c>
      <c r="F29" s="6">
        <v>3.65</v>
      </c>
      <c r="G29" s="6" t="s">
        <v>116</v>
      </c>
      <c r="H29" s="6" t="s">
        <v>156</v>
      </c>
      <c r="I29" s="6" t="s">
        <v>156</v>
      </c>
      <c r="J29" s="6">
        <v>6</v>
      </c>
      <c r="K29" s="9">
        <v>1975</v>
      </c>
      <c r="L29" s="10" t="s">
        <v>82</v>
      </c>
      <c r="M29" s="6">
        <v>2</v>
      </c>
      <c r="N29" s="6" t="s">
        <v>72</v>
      </c>
      <c r="O29" s="6" t="s">
        <v>47</v>
      </c>
      <c r="P29" s="11">
        <v>100000</v>
      </c>
      <c r="Q29" s="5" t="s">
        <v>165</v>
      </c>
      <c r="R29" s="5" t="s">
        <v>169</v>
      </c>
      <c r="S29" s="6" t="s">
        <v>82</v>
      </c>
      <c r="T29" s="6" t="s">
        <v>120</v>
      </c>
      <c r="U29" s="6" t="s">
        <v>120</v>
      </c>
      <c r="V29" s="6" t="s">
        <v>47</v>
      </c>
      <c r="W29" s="6" t="s">
        <v>47</v>
      </c>
      <c r="X29" s="6" t="s">
        <v>113</v>
      </c>
      <c r="Y29" s="6" t="s">
        <v>63</v>
      </c>
      <c r="Z29" s="6" t="s">
        <v>64</v>
      </c>
      <c r="AA29" s="6" t="s">
        <v>120</v>
      </c>
      <c r="AB29" s="6" t="s">
        <v>120</v>
      </c>
      <c r="AC29" s="6" t="s">
        <v>47</v>
      </c>
    </row>
    <row r="30" spans="1:29" x14ac:dyDescent="0.75">
      <c r="A30" s="6">
        <v>10</v>
      </c>
      <c r="B30" s="7" t="s">
        <v>170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78.75" x14ac:dyDescent="0.75">
      <c r="B31" s="8" t="s">
        <v>170</v>
      </c>
      <c r="C31" s="5" t="s">
        <v>171</v>
      </c>
      <c r="D31" s="5" t="s">
        <v>34</v>
      </c>
      <c r="E31" s="6" t="s">
        <v>77</v>
      </c>
      <c r="F31" s="6">
        <v>3.65</v>
      </c>
      <c r="G31" s="6" t="s">
        <v>116</v>
      </c>
      <c r="H31" s="6" t="s">
        <v>156</v>
      </c>
      <c r="I31" s="6" t="s">
        <v>156</v>
      </c>
      <c r="J31" s="6">
        <v>35</v>
      </c>
      <c r="K31" s="9" t="s">
        <v>172</v>
      </c>
      <c r="L31" s="10" t="s">
        <v>82</v>
      </c>
      <c r="M31" s="6">
        <v>2</v>
      </c>
      <c r="N31" s="6" t="s">
        <v>72</v>
      </c>
      <c r="O31" s="6" t="s">
        <v>47</v>
      </c>
      <c r="P31" s="11">
        <v>150000</v>
      </c>
      <c r="Q31" s="5" t="s">
        <v>173</v>
      </c>
      <c r="R31" s="5" t="s">
        <v>174</v>
      </c>
      <c r="S31" s="6" t="s">
        <v>82</v>
      </c>
      <c r="T31" s="6" t="s">
        <v>120</v>
      </c>
      <c r="U31" s="6" t="s">
        <v>120</v>
      </c>
      <c r="V31" s="6" t="s">
        <v>41</v>
      </c>
      <c r="W31" s="6" t="s">
        <v>47</v>
      </c>
      <c r="X31" s="6" t="s">
        <v>113</v>
      </c>
      <c r="Y31" s="6" t="s">
        <v>63</v>
      </c>
      <c r="Z31" s="6" t="s">
        <v>64</v>
      </c>
      <c r="AA31" s="6">
        <v>2018</v>
      </c>
      <c r="AB31" s="5" t="s">
        <v>65</v>
      </c>
      <c r="AC31" s="6" t="s">
        <v>47</v>
      </c>
    </row>
    <row r="32" spans="1:29" x14ac:dyDescent="0.75">
      <c r="A32" s="6">
        <v>11</v>
      </c>
      <c r="B32" s="7" t="s">
        <v>175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2:29" ht="78.75" x14ac:dyDescent="0.75">
      <c r="B33" s="8" t="s">
        <v>176</v>
      </c>
      <c r="C33" s="5" t="s">
        <v>177</v>
      </c>
      <c r="D33" s="5" t="s">
        <v>34</v>
      </c>
      <c r="E33" s="6" t="s">
        <v>77</v>
      </c>
      <c r="F33" s="6">
        <v>3.65</v>
      </c>
      <c r="G33" s="6" t="s">
        <v>36</v>
      </c>
      <c r="H33" s="6" t="s">
        <v>178</v>
      </c>
      <c r="I33" s="6" t="s">
        <v>178</v>
      </c>
      <c r="J33" s="6">
        <v>20</v>
      </c>
      <c r="K33" s="9">
        <v>2016</v>
      </c>
      <c r="L33" s="10" t="s">
        <v>39</v>
      </c>
      <c r="M33" s="6">
        <v>2</v>
      </c>
      <c r="N33" s="6" t="s">
        <v>179</v>
      </c>
      <c r="O33" s="6" t="s">
        <v>41</v>
      </c>
      <c r="P33" s="11">
        <v>160000</v>
      </c>
      <c r="Q33" s="5"/>
      <c r="R33" s="5" t="s">
        <v>174</v>
      </c>
      <c r="S33" s="6" t="s">
        <v>44</v>
      </c>
      <c r="T33" s="6" t="s">
        <v>120</v>
      </c>
      <c r="U33" s="6" t="s">
        <v>120</v>
      </c>
      <c r="V33" s="6" t="s">
        <v>41</v>
      </c>
      <c r="W33" s="6" t="s">
        <v>41</v>
      </c>
      <c r="X33" s="6" t="s">
        <v>113</v>
      </c>
      <c r="Y33" s="6" t="s">
        <v>63</v>
      </c>
      <c r="Z33" s="6" t="s">
        <v>64</v>
      </c>
      <c r="AA33" s="6" t="s">
        <v>120</v>
      </c>
      <c r="AB33" s="5" t="s">
        <v>120</v>
      </c>
      <c r="AC33" s="6" t="s">
        <v>41</v>
      </c>
    </row>
  </sheetData>
  <mergeCells count="16">
    <mergeCell ref="B27:AC27"/>
    <mergeCell ref="A28:A29"/>
    <mergeCell ref="B30:AC30"/>
    <mergeCell ref="B32:AC32"/>
    <mergeCell ref="A15:A16"/>
    <mergeCell ref="B17:AC17"/>
    <mergeCell ref="B19:AC19"/>
    <mergeCell ref="B21:AC21"/>
    <mergeCell ref="B23:AC23"/>
    <mergeCell ref="B25:AC25"/>
    <mergeCell ref="A1:AC1"/>
    <mergeCell ref="B5:AC5"/>
    <mergeCell ref="A6:A9"/>
    <mergeCell ref="B10:AC10"/>
    <mergeCell ref="A11:A13"/>
    <mergeCell ref="B14:AC14"/>
  </mergeCells>
  <printOptions horizontalCentered="1"/>
  <pageMargins left="1.18" right="0.1" top="0.75" bottom="0.75" header="0.3" footer="0.3"/>
  <pageSetup paperSize="5" scale="70" orientation="landscape" r:id="rId1"/>
  <rowBreaks count="3" manualBreakCount="3">
    <brk id="9" max="16383" man="1"/>
    <brk id="18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PKHA East</vt:lpstr>
      <vt:lpstr>'PKHA East'!Print_Area</vt:lpstr>
      <vt:lpstr>'PKHA East'!Print_Titles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2022-07-25T10:11:19Z</dcterms:created>
  <dcterms:modified xsi:type="dcterms:W3CDTF">2022-07-25T10:11:19Z</dcterms:modified>
</cp:coreProperties>
</file>