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ublic Finance\ADP\"/>
    </mc:Choice>
  </mc:AlternateContent>
  <xr:revisionPtr revIDLastSave="0" documentId="8_{E33242DD-EEDE-4874-9397-2E63247F50B2}" xr6:coauthVersionLast="47" xr6:coauthVersionMax="47" xr10:uidLastSave="{00000000-0000-0000-0000-000000000000}"/>
  <bookViews>
    <workbookView xWindow="-90" yWindow="-90" windowWidth="19380" windowHeight="10260" xr2:uid="{29BAD736-B631-46FF-B4A7-B11D17ACFAFD}"/>
  </bookViews>
  <sheets>
    <sheet name="Table 03" sheetId="1" r:id="rId1"/>
  </sheets>
  <externalReferences>
    <externalReference r:id="rId2"/>
  </externalReferences>
  <definedNames>
    <definedName name="formula_1">'[1]Table 02'!$J$5</definedName>
    <definedName name="formula_2">'Table 03'!$E$5</definedName>
    <definedName name="formula8298.00">'[1]Table 01'!$H$8</definedName>
    <definedName name="_xlnm.Print_Area" localSheetId="0">'Table 03'!$A$1:$G$25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18" i="1"/>
  <c r="G17" i="1"/>
  <c r="G16" i="1"/>
  <c r="G15" i="1"/>
  <c r="G14" i="1"/>
  <c r="G10" i="1"/>
  <c r="G9" i="1"/>
  <c r="G8" i="1"/>
  <c r="G7" i="1"/>
  <c r="G6" i="1"/>
  <c r="F5" i="1"/>
  <c r="E5" i="1"/>
  <c r="G21" i="1" s="1"/>
  <c r="D5" i="1"/>
  <c r="C5" i="1"/>
  <c r="G11" i="1" l="1"/>
  <c r="G19" i="1"/>
  <c r="G12" i="1"/>
  <c r="G20" i="1"/>
  <c r="G5" i="1" s="1"/>
  <c r="G13" i="1"/>
</calcChain>
</file>

<file path=xl/sharedStrings.xml><?xml version="1.0" encoding="utf-8"?>
<sst xmlns="http://schemas.openxmlformats.org/spreadsheetml/2006/main" count="31" uniqueCount="31">
  <si>
    <t xml:space="preserve"> SECTOR WISE SUMMARY OF FOREIGN ASSISTANCE
OF KHYBER PAKHTUNKHWA</t>
  </si>
  <si>
    <t xml:space="preserve">Table No. 3                                                                                                                                                         </t>
  </si>
  <si>
    <t>(Million Rs:)</t>
  </si>
  <si>
    <t>ANNUAL DEVELOPMENT PROGRAMME 2021-22</t>
  </si>
  <si>
    <t>S.No</t>
  </si>
  <si>
    <t>Sector</t>
  </si>
  <si>
    <t>Grant</t>
  </si>
  <si>
    <t>Loan</t>
  </si>
  <si>
    <t>Grand 
Total</t>
  </si>
  <si>
    <t>No. of Schemes</t>
  </si>
  <si>
    <t>% 
Share</t>
  </si>
  <si>
    <t>Grand Total</t>
  </si>
  <si>
    <t>Agriculture</t>
  </si>
  <si>
    <t>DWSS</t>
  </si>
  <si>
    <t>E&amp;SE</t>
  </si>
  <si>
    <t>Energy &amp; Power</t>
  </si>
  <si>
    <t>Finance</t>
  </si>
  <si>
    <t>Forestry</t>
  </si>
  <si>
    <t>Health</t>
  </si>
  <si>
    <t>Home</t>
  </si>
  <si>
    <t>Industries</t>
  </si>
  <si>
    <t>Labour</t>
  </si>
  <si>
    <t>Local Government</t>
  </si>
  <si>
    <t>Multi Sectoral Dev.</t>
  </si>
  <si>
    <t>Roads</t>
  </si>
  <si>
    <t>Sports, Tourism</t>
  </si>
  <si>
    <t>ST &amp; IT</t>
  </si>
  <si>
    <t>Transport</t>
  </si>
  <si>
    <t>Urban Dev.</t>
  </si>
  <si>
    <t>Water</t>
  </si>
  <si>
    <r>
      <rPr>
        <b/>
        <sz val="9"/>
        <color theme="1"/>
        <rFont val="Arial"/>
        <family val="2"/>
      </rPr>
      <t xml:space="preserve">Source:  </t>
    </r>
    <r>
      <rPr>
        <sz val="9"/>
        <color theme="1"/>
        <rFont val="Arial"/>
        <family val="2"/>
      </rPr>
      <t>Annual Development Programe Khyber Pakhtunkhwa, 2021-22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</si>
</sst>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 shrinkToFit="1"/>
    </xf>
    <xf numFmtId="164" fontId="9" fillId="0" borderId="1" xfId="0" applyNumberFormat="1" applyFont="1" applyBorder="1" applyAlignment="1">
      <alignment horizontal="right" vertical="center" shrinkToFit="1"/>
    </xf>
    <xf numFmtId="164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top" shrinkToFit="1"/>
    </xf>
    <xf numFmtId="164" fontId="2" fillId="0" borderId="0" xfId="0" applyNumberFormat="1" applyFont="1"/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01"/>
      <sheetName val="Table 02"/>
      <sheetName val="Table 03"/>
    </sheetNames>
    <sheetDataSet>
      <sheetData sheetId="0">
        <row r="8">
          <cell r="H8">
            <v>8348.0010000000002</v>
          </cell>
        </row>
      </sheetData>
      <sheetData sheetId="1">
        <row r="5">
          <cell r="J5">
            <v>316553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A725-03F8-4137-9CFD-BF46109056E2}">
  <dimension ref="A1:H25"/>
  <sheetViews>
    <sheetView tabSelected="1" view="pageBreakPreview" zoomScaleNormal="100" zoomScaleSheetLayoutView="100" workbookViewId="0">
      <selection sqref="A1:G1"/>
    </sheetView>
  </sheetViews>
  <sheetFormatPr defaultRowHeight="14.75" x14ac:dyDescent="0.75"/>
  <cols>
    <col min="1" max="1" width="5.40625" customWidth="1"/>
    <col min="2" max="2" width="19.40625" customWidth="1"/>
    <col min="3" max="7" width="11.7265625" customWidth="1"/>
    <col min="8" max="8" width="8.86328125" customWidth="1"/>
  </cols>
  <sheetData>
    <row r="1" spans="1:8" s="2" customFormat="1" ht="60" customHeight="1" x14ac:dyDescent="0.65">
      <c r="A1" s="1" t="s">
        <v>0</v>
      </c>
      <c r="B1" s="1"/>
      <c r="C1" s="1"/>
      <c r="D1" s="1"/>
      <c r="E1" s="1"/>
      <c r="F1" s="1"/>
      <c r="G1" s="1"/>
    </row>
    <row r="2" spans="1:8" s="5" customFormat="1" ht="12.95" customHeight="1" x14ac:dyDescent="0.55000000000000004">
      <c r="A2" s="3" t="s">
        <v>1</v>
      </c>
      <c r="B2" s="3"/>
      <c r="C2" s="4" t="s">
        <v>2</v>
      </c>
      <c r="D2" s="4"/>
      <c r="E2" s="4"/>
      <c r="F2" s="4"/>
      <c r="G2" s="4"/>
    </row>
    <row r="3" spans="1:8" s="7" customFormat="1" ht="26.15" customHeight="1" x14ac:dyDescent="0.75">
      <c r="A3" s="6" t="s">
        <v>3</v>
      </c>
      <c r="B3" s="6"/>
      <c r="C3" s="6"/>
      <c r="D3" s="6"/>
      <c r="E3" s="6"/>
      <c r="F3" s="6"/>
      <c r="G3" s="6"/>
    </row>
    <row r="4" spans="1:8" s="2" customFormat="1" ht="26.15" customHeight="1" x14ac:dyDescent="0.6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</row>
    <row r="5" spans="1:8" s="7" customFormat="1" ht="20.149999999999999" customHeight="1" x14ac:dyDescent="0.75">
      <c r="A5" s="10" t="s">
        <v>11</v>
      </c>
      <c r="B5" s="11"/>
      <c r="C5" s="12">
        <f>SUM(C6:C23)</f>
        <v>16824</v>
      </c>
      <c r="D5" s="12">
        <f>SUM(D6:D23)</f>
        <v>72329</v>
      </c>
      <c r="E5" s="12">
        <f>SUM(E6:E23)</f>
        <v>89153</v>
      </c>
      <c r="F5" s="12">
        <f>SUM(F6:F23)</f>
        <v>60</v>
      </c>
      <c r="G5" s="12">
        <f>SUM(G6:G23)</f>
        <v>100.00000000000001</v>
      </c>
    </row>
    <row r="6" spans="1:8" s="7" customFormat="1" ht="20.149999999999999" customHeight="1" x14ac:dyDescent="0.75">
      <c r="A6" s="13">
        <v>1</v>
      </c>
      <c r="B6" s="14" t="s">
        <v>12</v>
      </c>
      <c r="C6" s="15">
        <v>600</v>
      </c>
      <c r="D6" s="15">
        <v>4294</v>
      </c>
      <c r="E6" s="15">
        <v>4894</v>
      </c>
      <c r="F6" s="15">
        <v>3</v>
      </c>
      <c r="G6" s="16">
        <f t="shared" ref="G6:G23" si="0">E6/formula_2*100</f>
        <v>5.4894395028770759</v>
      </c>
      <c r="H6" s="17"/>
    </row>
    <row r="7" spans="1:8" s="7" customFormat="1" ht="20.149999999999999" customHeight="1" x14ac:dyDescent="0.75">
      <c r="A7" s="13">
        <v>2</v>
      </c>
      <c r="B7" s="14" t="s">
        <v>13</v>
      </c>
      <c r="C7" s="18">
        <v>200</v>
      </c>
      <c r="D7" s="19">
        <v>200</v>
      </c>
      <c r="E7" s="19">
        <v>400</v>
      </c>
      <c r="F7" s="19">
        <v>4</v>
      </c>
      <c r="G7" s="16">
        <f t="shared" si="0"/>
        <v>0.44866689847789754</v>
      </c>
      <c r="H7" s="17"/>
    </row>
    <row r="8" spans="1:8" s="7" customFormat="1" ht="20.149999999999999" customHeight="1" x14ac:dyDescent="0.75">
      <c r="A8" s="13">
        <v>3</v>
      </c>
      <c r="B8" s="14" t="s">
        <v>14</v>
      </c>
      <c r="C8" s="15">
        <v>1110</v>
      </c>
      <c r="D8" s="15">
        <v>2000</v>
      </c>
      <c r="E8" s="15">
        <v>3110</v>
      </c>
      <c r="F8" s="15">
        <v>4</v>
      </c>
      <c r="G8" s="16">
        <f t="shared" si="0"/>
        <v>3.488385135665653</v>
      </c>
      <c r="H8" s="17"/>
    </row>
    <row r="9" spans="1:8" s="7" customFormat="1" ht="20.149999999999999" customHeight="1" x14ac:dyDescent="0.75">
      <c r="A9" s="13">
        <v>4</v>
      </c>
      <c r="B9" s="14" t="s">
        <v>15</v>
      </c>
      <c r="C9" s="19">
        <v>0</v>
      </c>
      <c r="D9" s="15">
        <v>12600</v>
      </c>
      <c r="E9" s="15">
        <v>12600</v>
      </c>
      <c r="F9" s="15">
        <v>7</v>
      </c>
      <c r="G9" s="16">
        <f t="shared" si="0"/>
        <v>14.133007302053773</v>
      </c>
      <c r="H9" s="17"/>
    </row>
    <row r="10" spans="1:8" s="7" customFormat="1" ht="20.149999999999999" customHeight="1" x14ac:dyDescent="0.75">
      <c r="A10" s="13">
        <v>5</v>
      </c>
      <c r="B10" s="14" t="s">
        <v>16</v>
      </c>
      <c r="C10" s="18">
        <v>0</v>
      </c>
      <c r="D10" s="15">
        <v>27250</v>
      </c>
      <c r="E10" s="15">
        <v>27250</v>
      </c>
      <c r="F10" s="15">
        <v>2</v>
      </c>
      <c r="G10" s="16">
        <f t="shared" si="0"/>
        <v>30.565432458806768</v>
      </c>
      <c r="H10" s="17"/>
    </row>
    <row r="11" spans="1:8" s="7" customFormat="1" ht="20.149999999999999" customHeight="1" x14ac:dyDescent="0.75">
      <c r="A11" s="13">
        <v>6</v>
      </c>
      <c r="B11" s="14" t="s">
        <v>17</v>
      </c>
      <c r="C11" s="15">
        <v>300</v>
      </c>
      <c r="D11" s="18">
        <v>0</v>
      </c>
      <c r="E11" s="15">
        <v>300</v>
      </c>
      <c r="F11" s="15">
        <v>1</v>
      </c>
      <c r="G11" s="16">
        <f t="shared" si="0"/>
        <v>0.33650017385842318</v>
      </c>
      <c r="H11" s="17"/>
    </row>
    <row r="12" spans="1:8" s="7" customFormat="1" ht="20.149999999999999" customHeight="1" x14ac:dyDescent="0.75">
      <c r="A12" s="13">
        <v>7</v>
      </c>
      <c r="B12" s="14" t="s">
        <v>18</v>
      </c>
      <c r="C12" s="19">
        <v>488</v>
      </c>
      <c r="D12" s="15">
        <v>1500</v>
      </c>
      <c r="E12" s="15">
        <v>1988</v>
      </c>
      <c r="F12" s="15">
        <v>3</v>
      </c>
      <c r="G12" s="16">
        <f t="shared" si="0"/>
        <v>2.2298744854351509</v>
      </c>
      <c r="H12" s="17"/>
    </row>
    <row r="13" spans="1:8" s="7" customFormat="1" ht="20.149999999999999" customHeight="1" x14ac:dyDescent="0.75">
      <c r="A13" s="13">
        <v>8</v>
      </c>
      <c r="B13" s="14" t="s">
        <v>19</v>
      </c>
      <c r="C13" s="19">
        <v>0</v>
      </c>
      <c r="D13" s="18">
        <v>0</v>
      </c>
      <c r="E13" s="19">
        <v>0</v>
      </c>
      <c r="F13" s="19">
        <v>1</v>
      </c>
      <c r="G13" s="16">
        <f t="shared" si="0"/>
        <v>0</v>
      </c>
      <c r="H13" s="17"/>
    </row>
    <row r="14" spans="1:8" s="7" customFormat="1" ht="20.149999999999999" customHeight="1" x14ac:dyDescent="0.75">
      <c r="A14" s="13">
        <v>9</v>
      </c>
      <c r="B14" s="14" t="s">
        <v>20</v>
      </c>
      <c r="C14" s="15">
        <v>1000</v>
      </c>
      <c r="D14" s="18">
        <v>0</v>
      </c>
      <c r="E14" s="15">
        <v>1000</v>
      </c>
      <c r="F14" s="15">
        <v>1</v>
      </c>
      <c r="G14" s="16">
        <f t="shared" si="0"/>
        <v>1.1216672461947439</v>
      </c>
      <c r="H14" s="17"/>
    </row>
    <row r="15" spans="1:8" s="7" customFormat="1" ht="20.149999999999999" customHeight="1" x14ac:dyDescent="0.75">
      <c r="A15" s="13">
        <v>10</v>
      </c>
      <c r="B15" s="14" t="s">
        <v>21</v>
      </c>
      <c r="C15" s="19">
        <v>50</v>
      </c>
      <c r="D15" s="18">
        <v>0</v>
      </c>
      <c r="E15" s="19">
        <v>50</v>
      </c>
      <c r="F15" s="19">
        <v>1</v>
      </c>
      <c r="G15" s="16">
        <f t="shared" si="0"/>
        <v>5.6083362309737192E-2</v>
      </c>
      <c r="H15" s="17"/>
    </row>
    <row r="16" spans="1:8" s="7" customFormat="1" ht="20.149999999999999" customHeight="1" x14ac:dyDescent="0.75">
      <c r="A16" s="13">
        <v>11</v>
      </c>
      <c r="B16" s="14" t="s">
        <v>22</v>
      </c>
      <c r="C16" s="15">
        <v>3525</v>
      </c>
      <c r="D16" s="18">
        <v>0</v>
      </c>
      <c r="E16" s="15">
        <v>3525</v>
      </c>
      <c r="F16" s="15">
        <v>2</v>
      </c>
      <c r="G16" s="16">
        <f t="shared" si="0"/>
        <v>3.953877042836472</v>
      </c>
      <c r="H16" s="17"/>
    </row>
    <row r="17" spans="1:8" s="7" customFormat="1" ht="20.149999999999999" customHeight="1" x14ac:dyDescent="0.75">
      <c r="A17" s="13">
        <v>12</v>
      </c>
      <c r="B17" s="14" t="s">
        <v>23</v>
      </c>
      <c r="C17" s="15">
        <v>6169</v>
      </c>
      <c r="D17" s="19">
        <v>2785</v>
      </c>
      <c r="E17" s="15">
        <v>8954</v>
      </c>
      <c r="F17" s="15">
        <v>17</v>
      </c>
      <c r="G17" s="16">
        <f t="shared" si="0"/>
        <v>10.043408522427736</v>
      </c>
      <c r="H17" s="17"/>
    </row>
    <row r="18" spans="1:8" s="7" customFormat="1" ht="20.149999999999999" customHeight="1" x14ac:dyDescent="0.75">
      <c r="A18" s="13">
        <v>13</v>
      </c>
      <c r="B18" s="14" t="s">
        <v>24</v>
      </c>
      <c r="C18" s="19">
        <v>100</v>
      </c>
      <c r="D18" s="18">
        <v>10643</v>
      </c>
      <c r="E18" s="19">
        <v>10743</v>
      </c>
      <c r="F18" s="19">
        <v>5</v>
      </c>
      <c r="G18" s="16">
        <f t="shared" si="0"/>
        <v>12.050071225870134</v>
      </c>
      <c r="H18" s="17"/>
    </row>
    <row r="19" spans="1:8" s="7" customFormat="1" ht="20.149999999999999" customHeight="1" x14ac:dyDescent="0.75">
      <c r="A19" s="13">
        <v>14</v>
      </c>
      <c r="B19" s="14" t="s">
        <v>25</v>
      </c>
      <c r="C19" s="19">
        <v>3000</v>
      </c>
      <c r="D19" s="18">
        <v>120</v>
      </c>
      <c r="E19" s="19">
        <v>3120</v>
      </c>
      <c r="F19" s="19">
        <v>2</v>
      </c>
      <c r="G19" s="16">
        <f t="shared" si="0"/>
        <v>3.499601808127601</v>
      </c>
      <c r="H19" s="17"/>
    </row>
    <row r="20" spans="1:8" s="7" customFormat="1" ht="20.149999999999999" customHeight="1" x14ac:dyDescent="0.75">
      <c r="A20" s="13">
        <v>15</v>
      </c>
      <c r="B20" s="14" t="s">
        <v>26</v>
      </c>
      <c r="C20" s="15">
        <v>282</v>
      </c>
      <c r="D20" s="15">
        <v>0</v>
      </c>
      <c r="E20" s="15">
        <v>282</v>
      </c>
      <c r="F20" s="15">
        <v>2</v>
      </c>
      <c r="G20" s="16">
        <f t="shared" si="0"/>
        <v>0.31631016342691776</v>
      </c>
      <c r="H20" s="17"/>
    </row>
    <row r="21" spans="1:8" s="7" customFormat="1" ht="20.149999999999999" customHeight="1" x14ac:dyDescent="0.75">
      <c r="A21" s="13">
        <v>16</v>
      </c>
      <c r="B21" s="14" t="s">
        <v>27</v>
      </c>
      <c r="C21" s="19">
        <v>0</v>
      </c>
      <c r="D21" s="18">
        <v>8679</v>
      </c>
      <c r="E21" s="19">
        <v>8679</v>
      </c>
      <c r="F21" s="19">
        <v>1</v>
      </c>
      <c r="G21" s="16">
        <f t="shared" si="0"/>
        <v>9.7349500297241818</v>
      </c>
      <c r="H21" s="17"/>
    </row>
    <row r="22" spans="1:8" s="7" customFormat="1" ht="20.149999999999999" customHeight="1" x14ac:dyDescent="0.75">
      <c r="A22" s="13">
        <v>17</v>
      </c>
      <c r="B22" s="14" t="s">
        <v>28</v>
      </c>
      <c r="C22" s="19">
        <v>0</v>
      </c>
      <c r="D22" s="15">
        <v>837</v>
      </c>
      <c r="E22" s="15">
        <v>837</v>
      </c>
      <c r="F22" s="15">
        <v>3</v>
      </c>
      <c r="G22" s="16">
        <f t="shared" si="0"/>
        <v>0.9388354850650007</v>
      </c>
      <c r="H22" s="17"/>
    </row>
    <row r="23" spans="1:8" s="7" customFormat="1" ht="20.149999999999999" customHeight="1" x14ac:dyDescent="0.75">
      <c r="A23" s="13">
        <v>18</v>
      </c>
      <c r="B23" s="14" t="s">
        <v>29</v>
      </c>
      <c r="C23" s="19">
        <v>0</v>
      </c>
      <c r="D23" s="20">
        <v>1421</v>
      </c>
      <c r="E23" s="19">
        <v>1421</v>
      </c>
      <c r="F23" s="19">
        <v>1</v>
      </c>
      <c r="G23" s="16">
        <f t="shared" si="0"/>
        <v>1.5938891568427309</v>
      </c>
      <c r="H23" s="17"/>
    </row>
    <row r="24" spans="1:8" s="2" customFormat="1" ht="14.25" x14ac:dyDescent="0.65">
      <c r="G24" s="21"/>
      <c r="H24" s="22"/>
    </row>
    <row r="25" spans="1:8" s="2" customFormat="1" ht="14.25" x14ac:dyDescent="0.65">
      <c r="G25" s="23" t="s">
        <v>30</v>
      </c>
    </row>
  </sheetData>
  <mergeCells count="5">
    <mergeCell ref="A1:G1"/>
    <mergeCell ref="A2:B2"/>
    <mergeCell ref="C2:G2"/>
    <mergeCell ref="A3:G3"/>
    <mergeCell ref="A5:B5"/>
  </mergeCells>
  <printOptions horizontalCentered="1"/>
  <pageMargins left="0.70866141732283505" right="0.70866141732283505" top="0.74803149606299202" bottom="0.74803149606299202" header="0.31496062992126" footer="0.31496062992126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03</vt:lpstr>
      <vt:lpstr>formula_2</vt:lpstr>
      <vt:lpstr>'Table 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2022-07-28T07:13:44Z</dcterms:created>
  <dcterms:modified xsi:type="dcterms:W3CDTF">2022-07-28T07:13:45Z</dcterms:modified>
</cp:coreProperties>
</file>