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12cb0f2f0142010c/Desktop/"/>
    </mc:Choice>
  </mc:AlternateContent>
  <xr:revisionPtr revIDLastSave="0" documentId="8_{C7E088B3-08AE-4C5A-BD89-9A5D70A04657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Mineral Production data" sheetId="4" r:id="rId1"/>
    <sheet name="Highway Division data" sheetId="5" r:id="rId2"/>
    <sheet name="Social Welfare data" sheetId="6" r:id="rId3"/>
    <sheet name="Metalic Minerals data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5" l="1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C30" i="5" s="1"/>
  <c r="B22" i="5"/>
  <c r="C15" i="5"/>
  <c r="C14" i="5"/>
  <c r="C6" i="5"/>
</calcChain>
</file>

<file path=xl/sharedStrings.xml><?xml version="1.0" encoding="utf-8"?>
<sst xmlns="http://schemas.openxmlformats.org/spreadsheetml/2006/main" count="165" uniqueCount="88">
  <si>
    <t>Yearly</t>
  </si>
  <si>
    <t>Nil</t>
  </si>
  <si>
    <t>MINERALS PRODUCTION IN KHYBER PAKHTUNKHWA, DISTRICT NORTH WAZIRISTAN</t>
  </si>
  <si>
    <t>S.No</t>
  </si>
  <si>
    <t>Year</t>
  </si>
  <si>
    <t>Production</t>
  </si>
  <si>
    <t>722 Tons</t>
  </si>
  <si>
    <t>Date Range: 2020-21</t>
  </si>
  <si>
    <t>IN Respect of C&amp;W Department Highway Division North Waziristan</t>
  </si>
  <si>
    <t>District Wise Road in Kilometer in KP</t>
  </si>
  <si>
    <t>Black Top Road Existing</t>
  </si>
  <si>
    <t>Km</t>
  </si>
  <si>
    <t>Shingle Road Existing</t>
  </si>
  <si>
    <t>Total Roads</t>
  </si>
  <si>
    <t>DFC Schemes</t>
  </si>
  <si>
    <t>Ongoing ADP Roads</t>
  </si>
  <si>
    <t>Ongoing AIP Roads</t>
  </si>
  <si>
    <t>Ongoing Provincial ADP Roads</t>
  </si>
  <si>
    <t>Ongoing MSD Roads</t>
  </si>
  <si>
    <t>New ADP Roads</t>
  </si>
  <si>
    <t>Uplift &amp; Beautification</t>
  </si>
  <si>
    <t>G-TOTAL</t>
  </si>
  <si>
    <t>District Wise high types Road in KP</t>
  </si>
  <si>
    <t>District Wise low types Road in KP</t>
  </si>
  <si>
    <t>Road per Sq.Km of Area</t>
  </si>
  <si>
    <t>0.177 km per Sq.Km</t>
  </si>
  <si>
    <t>District Wise NHA,PKHA Roads in KP</t>
  </si>
  <si>
    <t>Metaled Roads Length (Actual) by type zone and district</t>
  </si>
  <si>
    <t>Expenditure on Construction and Maintenance of Roads in KP by District.</t>
  </si>
  <si>
    <t>District Wise Number of Govtt: buildings constructed by type, category and feature</t>
  </si>
  <si>
    <t>District wise number of bridges, fly-over in KP</t>
  </si>
  <si>
    <t>Bridges (Existing)</t>
  </si>
  <si>
    <t>No's</t>
  </si>
  <si>
    <t>Ongoing Bridges</t>
  </si>
  <si>
    <t>New AIP Bridges</t>
  </si>
  <si>
    <t>Total Bridges</t>
  </si>
  <si>
    <t>Social Welfare &amp; Zakat Office North Waziristan</t>
  </si>
  <si>
    <t>Numeric</t>
  </si>
  <si>
    <t>Employment</t>
  </si>
  <si>
    <t>1 No of Vocational Training Centers for Mustahiq-e-Zakat for their permanent rehabilitation</t>
  </si>
  <si>
    <t>Zakat Dept</t>
  </si>
  <si>
    <t>2 Number of Social Welfare Institutions in KP, by Type including Women &amp; Children . . .</t>
  </si>
  <si>
    <t>Social Welfare</t>
  </si>
  <si>
    <t>3 Number of Existing Social Welfare Services for Women &amp; Children in Public Sector in KP . . .</t>
  </si>
  <si>
    <t>4 Number of Existing Social Welfare Services for Women and Children in the Private Sector in KP . . .</t>
  </si>
  <si>
    <t>5 No of Zakat Offices in KP . . Right to Information</t>
  </si>
  <si>
    <t>6 No of Local Zakat Committee in KP . . Citizen Engagement</t>
  </si>
  <si>
    <t>7 District-wise no of Orphanages, Institution of Blinds, Deaf and Dumb, Shelter home etc . . Social Welfare</t>
  </si>
  <si>
    <t>8 District-wise no of Ushr collected . . Usher</t>
  </si>
  <si>
    <t>9 District-wise no of Scholarship provided (Mora, Education etc) . . Education</t>
  </si>
  <si>
    <t>10 District-wise Disbursement of Zakat funds to National and other recognized Institutions . . Social Welfare</t>
  </si>
  <si>
    <t>11 District-wise PWDS Registered . . Social Welfare</t>
  </si>
  <si>
    <t>12 District-wise Number of appliances provided to PWDs . . Social Welfare</t>
  </si>
  <si>
    <t>13 District-wise Financial Assistance provided to PWDS . . Social Welfare</t>
  </si>
  <si>
    <t>14 District-wise Number of awareness campaigns conducted for persons with disability . . Social Welfare</t>
  </si>
  <si>
    <t>15 District-wise No of Children Trained in Mine Risk . . Social Welfare</t>
  </si>
  <si>
    <t>16 District-wise Children Birth registration . . Social Welfare</t>
  </si>
  <si>
    <t>17 District-wise No of Children Provided recreational facilities with sports items . . Social Welfare</t>
  </si>
  <si>
    <t>18 District-wise No of Children acquired protection skills against violence . . Social Welfare</t>
  </si>
  <si>
    <t>19 District-wise Children at risk registered . . Social Welfare</t>
  </si>
  <si>
    <t>20 District-wise Children Provided Psychological &amp; Social support . . Social Welfare</t>
  </si>
  <si>
    <t>21 District-wise Child Protection Committees established . . Social Welfare</t>
  </si>
  <si>
    <t>22 District-wise Child Protection cluster Committees Established . . Social Welfare</t>
  </si>
  <si>
    <t>23 District-wise Centers for Detoxification &amp; Rehabilitation for Drug Addicts . . Social Welfare</t>
  </si>
  <si>
    <t>24 District-wise Sarkari Sarai Rehabilitated . . Social Welfare</t>
  </si>
  <si>
    <t>25 District-wise Panahgah established . . Social Welfare</t>
  </si>
  <si>
    <t>26 District-wise Voluntary Social Welfare Agencies registered . . Social Welfare</t>
  </si>
  <si>
    <t>27 District-wise Senior Citizens Registered . . Social Welfare</t>
  </si>
  <si>
    <t>28 District-wise Transgender Registered . . Social Welfare</t>
  </si>
  <si>
    <t>29 District-wise Destitute Students provided stipend (LWMF) . . Social Welfare</t>
  </si>
  <si>
    <t>30 District-wise Patients provide, surgery , free medical treatment, disability patients (LWMF)Social Welfare</t>
  </si>
  <si>
    <t>31 District-wise Adoptive Supportive Equipments Paraplegic (LWMF) provided . . Social Welfare</t>
  </si>
  <si>
    <t>32 District-wise Darul Amans/Women Crisis Centers Rehabilitated . . Social Welfare</t>
  </si>
  <si>
    <t>33 District-wise Sewing machine provided to Destitute Women . . Social Welfare</t>
  </si>
  <si>
    <t>34 District-wise Skill Development Centers for deserving orphans (Female) . . Social Welfare</t>
  </si>
  <si>
    <t>35 District-wise Skill Development Centers for deserving orphans . . Social Welfare</t>
  </si>
  <si>
    <t>36 District-wise District Committee established under the KP Provincial Commission on the status of Women Social Welfare</t>
  </si>
  <si>
    <t>37 Number of Women Organizations . . Citizen Engagement</t>
  </si>
  <si>
    <t>DISTRICT WISE METALLIC MINERALS INCLUDING PRECIOUS METALS OF KHYBER PAKHTUNKHWA</t>
  </si>
  <si>
    <t>Mineral</t>
  </si>
  <si>
    <t>Chromite</t>
  </si>
  <si>
    <t>522 Tons</t>
  </si>
  <si>
    <t>Manganese</t>
  </si>
  <si>
    <t>200 Tons</t>
  </si>
  <si>
    <t xml:space="preserve">DISTRICT NORTH WAZIRISTAN </t>
  </si>
  <si>
    <t>Rs.5086.928 Million</t>
  </si>
  <si>
    <t>Annual expenditure used in form of M&amp;R</t>
  </si>
  <si>
    <t>22.04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</si>
</sst>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www.wps.cn/officeDocument/2020/cellImage" Target="NUL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0DD2-3B9A-4D24-BA67-E81902B0D358}">
  <dimension ref="A1:E3"/>
  <sheetViews>
    <sheetView tabSelected="1" workbookViewId="0">
      <selection activeCell="A3" sqref="A1:C3"/>
    </sheetView>
  </sheetViews>
  <sheetFormatPr defaultRowHeight="16" x14ac:dyDescent="0.65"/>
  <cols>
    <col min="1" max="1" width="8.25" style="3" customWidth="1"/>
    <col min="2" max="2" width="24.875" style="3" customWidth="1"/>
    <col min="3" max="3" width="44.75" style="3" customWidth="1"/>
    <col min="4" max="4" width="0.125" style="3" customWidth="1"/>
    <col min="5" max="16384" width="8.6640625" style="3"/>
  </cols>
  <sheetData>
    <row r="1" spans="1:5" x14ac:dyDescent="0.65">
      <c r="A1" s="6" t="s">
        <v>2</v>
      </c>
      <c r="B1" s="6"/>
      <c r="C1" s="6"/>
      <c r="D1" s="5"/>
      <c r="E1" s="4"/>
    </row>
    <row r="2" spans="1:5" x14ac:dyDescent="0.65">
      <c r="A2" s="10" t="s">
        <v>3</v>
      </c>
      <c r="B2" s="10" t="s">
        <v>4</v>
      </c>
      <c r="C2" s="10" t="s">
        <v>5</v>
      </c>
      <c r="D2" s="1"/>
      <c r="E2" s="1"/>
    </row>
    <row r="3" spans="1:5" x14ac:dyDescent="0.65">
      <c r="A3" s="11">
        <v>1</v>
      </c>
      <c r="B3" s="11">
        <v>2021</v>
      </c>
      <c r="C3" s="11" t="s">
        <v>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67D0-4A06-42E9-BF16-A9C6AF224935}">
  <dimension ref="A1:D43"/>
  <sheetViews>
    <sheetView topLeftCell="A3" workbookViewId="0">
      <selection activeCell="B19" sqref="A1:D43"/>
    </sheetView>
  </sheetViews>
  <sheetFormatPr defaultRowHeight="16" x14ac:dyDescent="0.65"/>
  <cols>
    <col min="1" max="1" width="4.75" style="3" customWidth="1"/>
    <col min="2" max="2" width="59.95703125" style="3" bestFit="1" customWidth="1"/>
    <col min="3" max="3" width="12.875" style="3" customWidth="1"/>
    <col min="4" max="4" width="36.375" style="3" customWidth="1"/>
    <col min="5" max="16384" width="8.6640625" style="3"/>
  </cols>
  <sheetData>
    <row r="1" spans="1:4" x14ac:dyDescent="0.65">
      <c r="A1" s="14" t="s">
        <v>7</v>
      </c>
      <c r="B1" s="11">
        <v>2021</v>
      </c>
      <c r="C1" s="14"/>
      <c r="D1" s="14"/>
    </row>
    <row r="2" spans="1:4" x14ac:dyDescent="0.65">
      <c r="A2" s="14" t="s">
        <v>8</v>
      </c>
      <c r="B2" s="14"/>
      <c r="C2" s="14"/>
      <c r="D2" s="14"/>
    </row>
    <row r="3" spans="1:4" x14ac:dyDescent="0.65">
      <c r="A3" s="10">
        <v>1</v>
      </c>
      <c r="B3" s="15" t="s">
        <v>9</v>
      </c>
      <c r="C3" s="16"/>
      <c r="D3" s="17"/>
    </row>
    <row r="4" spans="1:4" x14ac:dyDescent="0.65">
      <c r="A4" s="11"/>
      <c r="B4" s="14" t="s">
        <v>10</v>
      </c>
      <c r="C4" s="11">
        <v>609.46</v>
      </c>
      <c r="D4" s="11" t="s">
        <v>11</v>
      </c>
    </row>
    <row r="5" spans="1:4" x14ac:dyDescent="0.65">
      <c r="A5" s="11"/>
      <c r="B5" s="14" t="s">
        <v>12</v>
      </c>
      <c r="C5" s="11">
        <v>225.06</v>
      </c>
      <c r="D5" s="11" t="s">
        <v>11</v>
      </c>
    </row>
    <row r="6" spans="1:4" x14ac:dyDescent="0.65">
      <c r="A6" s="11"/>
      <c r="B6" s="18" t="s">
        <v>13</v>
      </c>
      <c r="C6" s="10">
        <f>SUM(C4:C5)</f>
        <v>834.52</v>
      </c>
      <c r="D6" s="10" t="s">
        <v>11</v>
      </c>
    </row>
    <row r="7" spans="1:4" x14ac:dyDescent="0.65">
      <c r="A7" s="11"/>
      <c r="B7" s="14" t="s">
        <v>14</v>
      </c>
      <c r="C7" s="11">
        <v>52.5</v>
      </c>
      <c r="D7" s="11" t="s">
        <v>11</v>
      </c>
    </row>
    <row r="8" spans="1:4" x14ac:dyDescent="0.65">
      <c r="A8" s="11"/>
      <c r="B8" s="14" t="s">
        <v>15</v>
      </c>
      <c r="C8" s="11">
        <v>80.5</v>
      </c>
      <c r="D8" s="11" t="s">
        <v>11</v>
      </c>
    </row>
    <row r="9" spans="1:4" x14ac:dyDescent="0.65">
      <c r="A9" s="11"/>
      <c r="B9" s="14" t="s">
        <v>16</v>
      </c>
      <c r="C9" s="11">
        <v>107.5</v>
      </c>
      <c r="D9" s="11" t="s">
        <v>11</v>
      </c>
    </row>
    <row r="10" spans="1:4" x14ac:dyDescent="0.65">
      <c r="A10" s="11"/>
      <c r="B10" s="14" t="s">
        <v>17</v>
      </c>
      <c r="C10" s="11">
        <v>7</v>
      </c>
      <c r="D10" s="11" t="s">
        <v>11</v>
      </c>
    </row>
    <row r="11" spans="1:4" x14ac:dyDescent="0.65">
      <c r="A11" s="11"/>
      <c r="B11" s="14" t="s">
        <v>18</v>
      </c>
      <c r="C11" s="11">
        <v>11</v>
      </c>
      <c r="D11" s="11" t="s">
        <v>11</v>
      </c>
    </row>
    <row r="12" spans="1:4" x14ac:dyDescent="0.65">
      <c r="A12" s="11"/>
      <c r="B12" s="14" t="s">
        <v>19</v>
      </c>
      <c r="C12" s="11">
        <v>34</v>
      </c>
      <c r="D12" s="11" t="s">
        <v>11</v>
      </c>
    </row>
    <row r="13" spans="1:4" x14ac:dyDescent="0.65">
      <c r="A13" s="11"/>
      <c r="B13" s="14" t="s">
        <v>20</v>
      </c>
      <c r="C13" s="11">
        <v>4.12</v>
      </c>
      <c r="D13" s="11" t="s">
        <v>11</v>
      </c>
    </row>
    <row r="14" spans="1:4" x14ac:dyDescent="0.65">
      <c r="A14" s="10"/>
      <c r="B14" s="18" t="s">
        <v>13</v>
      </c>
      <c r="C14" s="10">
        <f>SUM(C7:C13)</f>
        <v>296.62</v>
      </c>
      <c r="D14" s="10" t="s">
        <v>11</v>
      </c>
    </row>
    <row r="15" spans="1:4" x14ac:dyDescent="0.65">
      <c r="A15" s="10"/>
      <c r="B15" s="18" t="s">
        <v>21</v>
      </c>
      <c r="C15" s="10">
        <f>C14+C6</f>
        <v>1131.1399999999999</v>
      </c>
      <c r="D15" s="10" t="s">
        <v>11</v>
      </c>
    </row>
    <row r="16" spans="1:4" x14ac:dyDescent="0.65">
      <c r="A16" s="10">
        <v>2</v>
      </c>
      <c r="B16" s="15" t="s">
        <v>22</v>
      </c>
      <c r="C16" s="11" t="s">
        <v>1</v>
      </c>
      <c r="D16" s="17"/>
    </row>
    <row r="17" spans="1:4" x14ac:dyDescent="0.65">
      <c r="A17" s="10">
        <v>3</v>
      </c>
      <c r="B17" s="15" t="s">
        <v>23</v>
      </c>
      <c r="C17" s="11" t="s">
        <v>1</v>
      </c>
      <c r="D17" s="17"/>
    </row>
    <row r="18" spans="1:4" x14ac:dyDescent="0.65">
      <c r="A18" s="10">
        <v>4</v>
      </c>
      <c r="B18" s="15" t="s">
        <v>24</v>
      </c>
      <c r="C18" s="11" t="s">
        <v>1</v>
      </c>
      <c r="D18" s="17"/>
    </row>
    <row r="19" spans="1:4" x14ac:dyDescent="0.65">
      <c r="A19" s="10">
        <v>5</v>
      </c>
      <c r="B19" s="14" t="s">
        <v>25</v>
      </c>
      <c r="C19" s="11" t="s">
        <v>1</v>
      </c>
      <c r="D19" s="14"/>
    </row>
    <row r="20" spans="1:4" x14ac:dyDescent="0.65">
      <c r="A20" s="10">
        <v>6</v>
      </c>
      <c r="B20" s="15" t="s">
        <v>26</v>
      </c>
      <c r="C20" s="11" t="s">
        <v>1</v>
      </c>
      <c r="D20" s="17"/>
    </row>
    <row r="21" spans="1:4" x14ac:dyDescent="0.65">
      <c r="A21" s="10">
        <v>7</v>
      </c>
      <c r="B21" s="15" t="s">
        <v>27</v>
      </c>
      <c r="C21" s="16"/>
      <c r="D21" s="17"/>
    </row>
    <row r="22" spans="1:4" x14ac:dyDescent="0.65">
      <c r="A22" s="11"/>
      <c r="B22" s="14" t="str">
        <f>B4</f>
        <v>Black Top Road Existing</v>
      </c>
      <c r="C22" s="11">
        <f>C4</f>
        <v>609.46</v>
      </c>
      <c r="D22" s="11" t="s">
        <v>11</v>
      </c>
    </row>
    <row r="23" spans="1:4" x14ac:dyDescent="0.65">
      <c r="A23" s="11"/>
      <c r="B23" s="14" t="str">
        <f t="shared" ref="B23:C29" si="0">B7</f>
        <v>DFC Schemes</v>
      </c>
      <c r="C23" s="11">
        <f t="shared" si="0"/>
        <v>52.5</v>
      </c>
      <c r="D23" s="11" t="s">
        <v>11</v>
      </c>
    </row>
    <row r="24" spans="1:4" x14ac:dyDescent="0.65">
      <c r="A24" s="11"/>
      <c r="B24" s="14" t="str">
        <f t="shared" si="0"/>
        <v>Ongoing ADP Roads</v>
      </c>
      <c r="C24" s="11">
        <f t="shared" si="0"/>
        <v>80.5</v>
      </c>
      <c r="D24" s="11" t="s">
        <v>11</v>
      </c>
    </row>
    <row r="25" spans="1:4" x14ac:dyDescent="0.65">
      <c r="A25" s="11"/>
      <c r="B25" s="14" t="str">
        <f t="shared" si="0"/>
        <v>Ongoing AIP Roads</v>
      </c>
      <c r="C25" s="11">
        <f t="shared" si="0"/>
        <v>107.5</v>
      </c>
      <c r="D25" s="11" t="s">
        <v>11</v>
      </c>
    </row>
    <row r="26" spans="1:4" x14ac:dyDescent="0.65">
      <c r="A26" s="11"/>
      <c r="B26" s="14" t="str">
        <f t="shared" si="0"/>
        <v>Ongoing Provincial ADP Roads</v>
      </c>
      <c r="C26" s="11">
        <f t="shared" si="0"/>
        <v>7</v>
      </c>
      <c r="D26" s="11" t="s">
        <v>11</v>
      </c>
    </row>
    <row r="27" spans="1:4" x14ac:dyDescent="0.65">
      <c r="A27" s="11"/>
      <c r="B27" s="14" t="str">
        <f t="shared" si="0"/>
        <v>Ongoing MSD Roads</v>
      </c>
      <c r="C27" s="11">
        <f t="shared" si="0"/>
        <v>11</v>
      </c>
      <c r="D27" s="11" t="s">
        <v>11</v>
      </c>
    </row>
    <row r="28" spans="1:4" x14ac:dyDescent="0.65">
      <c r="A28" s="11"/>
      <c r="B28" s="14" t="str">
        <f t="shared" si="0"/>
        <v>New ADP Roads</v>
      </c>
      <c r="C28" s="11">
        <f t="shared" si="0"/>
        <v>34</v>
      </c>
      <c r="D28" s="11" t="s">
        <v>11</v>
      </c>
    </row>
    <row r="29" spans="1:4" x14ac:dyDescent="0.65">
      <c r="A29" s="11"/>
      <c r="B29" s="14" t="str">
        <f t="shared" si="0"/>
        <v>Uplift &amp; Beautification</v>
      </c>
      <c r="C29" s="11">
        <f t="shared" si="0"/>
        <v>4.12</v>
      </c>
      <c r="D29" s="11" t="s">
        <v>11</v>
      </c>
    </row>
    <row r="30" spans="1:4" x14ac:dyDescent="0.65">
      <c r="A30" s="10"/>
      <c r="B30" s="18" t="str">
        <f>B14</f>
        <v>Total Roads</v>
      </c>
      <c r="C30" s="10">
        <f>SUM(C22:C29)</f>
        <v>906.08</v>
      </c>
      <c r="D30" s="10" t="s">
        <v>11</v>
      </c>
    </row>
    <row r="31" spans="1:4" x14ac:dyDescent="0.65">
      <c r="A31" s="10">
        <v>8</v>
      </c>
      <c r="B31" s="18" t="s">
        <v>28</v>
      </c>
      <c r="C31" s="18" t="s">
        <v>85</v>
      </c>
      <c r="D31" s="18"/>
    </row>
    <row r="32" spans="1:4" x14ac:dyDescent="0.65">
      <c r="A32" s="11"/>
      <c r="B32" s="14" t="s">
        <v>86</v>
      </c>
      <c r="C32" s="14" t="s">
        <v>87</v>
      </c>
      <c r="D32" s="14"/>
    </row>
    <row r="33" spans="1:4" x14ac:dyDescent="0.65">
      <c r="A33" s="10">
        <v>9</v>
      </c>
      <c r="B33" s="18" t="s">
        <v>29</v>
      </c>
      <c r="C33" s="14" t="s">
        <v>1</v>
      </c>
      <c r="D33" s="18"/>
    </row>
    <row r="34" spans="1:4" x14ac:dyDescent="0.65">
      <c r="A34" s="10">
        <v>10</v>
      </c>
      <c r="B34" s="18" t="s">
        <v>30</v>
      </c>
      <c r="C34" s="18"/>
      <c r="D34" s="18"/>
    </row>
    <row r="35" spans="1:4" x14ac:dyDescent="0.65">
      <c r="A35" s="11"/>
      <c r="B35" s="14" t="s">
        <v>31</v>
      </c>
      <c r="C35" s="11">
        <v>55</v>
      </c>
      <c r="D35" s="11" t="s">
        <v>32</v>
      </c>
    </row>
    <row r="36" spans="1:4" x14ac:dyDescent="0.65">
      <c r="A36" s="11"/>
      <c r="B36" s="14" t="s">
        <v>33</v>
      </c>
      <c r="C36" s="11">
        <v>3</v>
      </c>
      <c r="D36" s="11" t="s">
        <v>32</v>
      </c>
    </row>
    <row r="37" spans="1:4" x14ac:dyDescent="0.65">
      <c r="A37" s="11"/>
      <c r="B37" s="14" t="s">
        <v>34</v>
      </c>
      <c r="C37" s="11">
        <v>2</v>
      </c>
      <c r="D37" s="11" t="s">
        <v>32</v>
      </c>
    </row>
    <row r="38" spans="1:4" x14ac:dyDescent="0.65">
      <c r="A38" s="10"/>
      <c r="B38" s="18" t="s">
        <v>35</v>
      </c>
      <c r="C38" s="10">
        <v>60</v>
      </c>
      <c r="D38" s="10" t="s">
        <v>32</v>
      </c>
    </row>
    <row r="39" spans="1:4" x14ac:dyDescent="0.65">
      <c r="A39" s="10">
        <v>9</v>
      </c>
      <c r="B39" s="7" t="s">
        <v>30</v>
      </c>
      <c r="C39" s="7"/>
      <c r="D39" s="7"/>
    </row>
    <row r="40" spans="1:4" x14ac:dyDescent="0.65">
      <c r="A40" s="11"/>
      <c r="B40" s="8" t="s">
        <v>31</v>
      </c>
      <c r="C40" s="11">
        <v>55</v>
      </c>
      <c r="D40" s="11" t="s">
        <v>32</v>
      </c>
    </row>
    <row r="41" spans="1:4" x14ac:dyDescent="0.65">
      <c r="A41" s="11"/>
      <c r="B41" s="8" t="s">
        <v>33</v>
      </c>
      <c r="C41" s="11">
        <v>3</v>
      </c>
      <c r="D41" s="11" t="s">
        <v>32</v>
      </c>
    </row>
    <row r="42" spans="1:4" x14ac:dyDescent="0.65">
      <c r="A42" s="11"/>
      <c r="B42" s="8" t="s">
        <v>34</v>
      </c>
      <c r="C42" s="11">
        <v>2</v>
      </c>
      <c r="D42" s="11" t="s">
        <v>32</v>
      </c>
    </row>
    <row r="43" spans="1:4" x14ac:dyDescent="0.65">
      <c r="A43" s="10"/>
      <c r="B43" s="7" t="s">
        <v>35</v>
      </c>
      <c r="C43" s="10">
        <v>60</v>
      </c>
      <c r="D43" s="10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501B-1F0E-4EBB-9334-5AAEB177C9FD}">
  <dimension ref="A1:E38"/>
  <sheetViews>
    <sheetView topLeftCell="A16" workbookViewId="0">
      <selection activeCell="B20" sqref="A1:E38"/>
    </sheetView>
  </sheetViews>
  <sheetFormatPr defaultRowHeight="16" x14ac:dyDescent="0.65"/>
  <cols>
    <col min="1" max="1" width="4.875" style="3" customWidth="1"/>
    <col min="2" max="2" width="85.95703125" style="3" bestFit="1" customWidth="1"/>
    <col min="3" max="3" width="6" style="2" customWidth="1"/>
    <col min="4" max="4" width="7.5390625" style="2" bestFit="1" customWidth="1"/>
    <col min="5" max="5" width="15.625" style="2" customWidth="1"/>
    <col min="6" max="16384" width="8.6640625" style="3"/>
  </cols>
  <sheetData>
    <row r="1" spans="1:5" ht="18.75" customHeight="1" x14ac:dyDescent="0.65">
      <c r="A1" s="12" t="s">
        <v>3</v>
      </c>
      <c r="B1" s="12" t="s">
        <v>36</v>
      </c>
      <c r="C1" s="12" t="s">
        <v>0</v>
      </c>
      <c r="D1" s="12" t="s">
        <v>37</v>
      </c>
      <c r="E1" s="12" t="s">
        <v>38</v>
      </c>
    </row>
    <row r="2" spans="1:5" x14ac:dyDescent="0.65">
      <c r="A2" s="12">
        <v>1</v>
      </c>
      <c r="B2" s="13" t="s">
        <v>39</v>
      </c>
      <c r="C2" s="12">
        <v>2021</v>
      </c>
      <c r="D2" s="12">
        <v>0</v>
      </c>
      <c r="E2" s="12" t="s">
        <v>40</v>
      </c>
    </row>
    <row r="3" spans="1:5" x14ac:dyDescent="0.65">
      <c r="A3" s="12">
        <v>2</v>
      </c>
      <c r="B3" s="13" t="s">
        <v>41</v>
      </c>
      <c r="C3" s="12">
        <v>2021</v>
      </c>
      <c r="D3" s="12">
        <v>0</v>
      </c>
      <c r="E3" s="12" t="s">
        <v>42</v>
      </c>
    </row>
    <row r="4" spans="1:5" x14ac:dyDescent="0.65">
      <c r="A4" s="12">
        <v>3</v>
      </c>
      <c r="B4" s="13" t="s">
        <v>43</v>
      </c>
      <c r="C4" s="12">
        <v>2021</v>
      </c>
      <c r="D4" s="12">
        <v>0</v>
      </c>
      <c r="E4" s="12" t="s">
        <v>42</v>
      </c>
    </row>
    <row r="5" spans="1:5" x14ac:dyDescent="0.65">
      <c r="A5" s="12">
        <v>4</v>
      </c>
      <c r="B5" s="13" t="s">
        <v>44</v>
      </c>
      <c r="C5" s="12">
        <v>2021</v>
      </c>
      <c r="D5" s="12">
        <v>0</v>
      </c>
      <c r="E5" s="12" t="s">
        <v>42</v>
      </c>
    </row>
    <row r="6" spans="1:5" x14ac:dyDescent="0.65">
      <c r="A6" s="12">
        <v>5</v>
      </c>
      <c r="B6" s="13" t="s">
        <v>45</v>
      </c>
      <c r="C6" s="12">
        <v>2021</v>
      </c>
      <c r="D6" s="12">
        <v>1</v>
      </c>
      <c r="E6" s="12" t="s">
        <v>40</v>
      </c>
    </row>
    <row r="7" spans="1:5" x14ac:dyDescent="0.65">
      <c r="A7" s="12">
        <v>6</v>
      </c>
      <c r="B7" s="13" t="s">
        <v>46</v>
      </c>
      <c r="C7" s="12">
        <v>2021</v>
      </c>
      <c r="D7" s="12">
        <v>57</v>
      </c>
      <c r="E7" s="12" t="s">
        <v>40</v>
      </c>
    </row>
    <row r="8" spans="1:5" x14ac:dyDescent="0.65">
      <c r="A8" s="12">
        <v>7</v>
      </c>
      <c r="B8" s="13" t="s">
        <v>47</v>
      </c>
      <c r="C8" s="12">
        <v>2021</v>
      </c>
      <c r="D8" s="12">
        <v>0</v>
      </c>
      <c r="E8" s="12" t="s">
        <v>42</v>
      </c>
    </row>
    <row r="9" spans="1:5" x14ac:dyDescent="0.65">
      <c r="A9" s="12">
        <v>8</v>
      </c>
      <c r="B9" s="13" t="s">
        <v>48</v>
      </c>
      <c r="C9" s="12">
        <v>2021</v>
      </c>
      <c r="D9" s="12">
        <v>0</v>
      </c>
      <c r="E9" s="12" t="s">
        <v>40</v>
      </c>
    </row>
    <row r="10" spans="1:5" x14ac:dyDescent="0.65">
      <c r="A10" s="12">
        <v>9</v>
      </c>
      <c r="B10" s="13" t="s">
        <v>49</v>
      </c>
      <c r="C10" s="12">
        <v>2021</v>
      </c>
      <c r="D10" s="12">
        <v>0</v>
      </c>
      <c r="E10" s="12" t="s">
        <v>40</v>
      </c>
    </row>
    <row r="11" spans="1:5" x14ac:dyDescent="0.65">
      <c r="A11" s="12">
        <v>10</v>
      </c>
      <c r="B11" s="13" t="s">
        <v>50</v>
      </c>
      <c r="C11" s="12">
        <v>2021</v>
      </c>
      <c r="D11" s="12">
        <v>0</v>
      </c>
      <c r="E11" s="12" t="s">
        <v>40</v>
      </c>
    </row>
    <row r="12" spans="1:5" x14ac:dyDescent="0.65">
      <c r="A12" s="12">
        <v>11</v>
      </c>
      <c r="B12" s="13" t="s">
        <v>51</v>
      </c>
      <c r="C12" s="12">
        <v>2021</v>
      </c>
      <c r="D12" s="12">
        <v>1900</v>
      </c>
      <c r="E12" s="12" t="s">
        <v>42</v>
      </c>
    </row>
    <row r="13" spans="1:5" x14ac:dyDescent="0.65">
      <c r="A13" s="12">
        <v>12</v>
      </c>
      <c r="B13" s="13" t="s">
        <v>52</v>
      </c>
      <c r="C13" s="12">
        <v>2021</v>
      </c>
      <c r="D13" s="12">
        <v>724</v>
      </c>
      <c r="E13" s="12" t="s">
        <v>42</v>
      </c>
    </row>
    <row r="14" spans="1:5" x14ac:dyDescent="0.65">
      <c r="A14" s="12">
        <v>13</v>
      </c>
      <c r="B14" s="13" t="s">
        <v>53</v>
      </c>
      <c r="C14" s="12">
        <v>2021</v>
      </c>
      <c r="D14" s="12">
        <v>12</v>
      </c>
      <c r="E14" s="12" t="s">
        <v>42</v>
      </c>
    </row>
    <row r="15" spans="1:5" x14ac:dyDescent="0.65">
      <c r="A15" s="12">
        <v>14</v>
      </c>
      <c r="B15" s="13" t="s">
        <v>54</v>
      </c>
      <c r="C15" s="12">
        <v>2021</v>
      </c>
      <c r="D15" s="12">
        <v>1</v>
      </c>
      <c r="E15" s="12" t="s">
        <v>42</v>
      </c>
    </row>
    <row r="16" spans="1:5" x14ac:dyDescent="0.65">
      <c r="A16" s="12">
        <v>15</v>
      </c>
      <c r="B16" s="13" t="s">
        <v>55</v>
      </c>
      <c r="C16" s="12">
        <v>2021</v>
      </c>
      <c r="D16" s="12">
        <v>0</v>
      </c>
      <c r="E16" s="12" t="s">
        <v>42</v>
      </c>
    </row>
    <row r="17" spans="1:5" x14ac:dyDescent="0.65">
      <c r="A17" s="12">
        <v>16</v>
      </c>
      <c r="B17" s="13" t="s">
        <v>56</v>
      </c>
      <c r="C17" s="12">
        <v>2021</v>
      </c>
      <c r="D17" s="12">
        <v>0</v>
      </c>
      <c r="E17" s="12" t="s">
        <v>42</v>
      </c>
    </row>
    <row r="18" spans="1:5" x14ac:dyDescent="0.65">
      <c r="A18" s="12">
        <v>17</v>
      </c>
      <c r="B18" s="13" t="s">
        <v>57</v>
      </c>
      <c r="C18" s="12">
        <v>2021</v>
      </c>
      <c r="D18" s="12">
        <v>0</v>
      </c>
      <c r="E18" s="12" t="s">
        <v>42</v>
      </c>
    </row>
    <row r="19" spans="1:5" x14ac:dyDescent="0.65">
      <c r="A19" s="12">
        <v>18</v>
      </c>
      <c r="B19" s="13" t="s">
        <v>58</v>
      </c>
      <c r="C19" s="12">
        <v>2021</v>
      </c>
      <c r="D19" s="12">
        <v>0</v>
      </c>
      <c r="E19" s="12" t="s">
        <v>42</v>
      </c>
    </row>
    <row r="20" spans="1:5" x14ac:dyDescent="0.65">
      <c r="A20" s="12">
        <v>19</v>
      </c>
      <c r="B20" s="13" t="s">
        <v>59</v>
      </c>
      <c r="C20" s="12">
        <v>2021</v>
      </c>
      <c r="D20" s="12">
        <v>0</v>
      </c>
      <c r="E20" s="12" t="s">
        <v>42</v>
      </c>
    </row>
    <row r="21" spans="1:5" x14ac:dyDescent="0.65">
      <c r="A21" s="12">
        <v>20</v>
      </c>
      <c r="B21" s="13" t="s">
        <v>60</v>
      </c>
      <c r="C21" s="12">
        <v>2021</v>
      </c>
      <c r="D21" s="12">
        <v>0</v>
      </c>
      <c r="E21" s="12" t="s">
        <v>42</v>
      </c>
    </row>
    <row r="22" spans="1:5" x14ac:dyDescent="0.65">
      <c r="A22" s="12">
        <v>21</v>
      </c>
      <c r="B22" s="13" t="s">
        <v>61</v>
      </c>
      <c r="C22" s="12">
        <v>2021</v>
      </c>
      <c r="D22" s="12">
        <v>0</v>
      </c>
      <c r="E22" s="12" t="s">
        <v>42</v>
      </c>
    </row>
    <row r="23" spans="1:5" x14ac:dyDescent="0.65">
      <c r="A23" s="12">
        <v>22</v>
      </c>
      <c r="B23" s="13" t="s">
        <v>62</v>
      </c>
      <c r="C23" s="12">
        <v>2021</v>
      </c>
      <c r="D23" s="12">
        <v>0</v>
      </c>
      <c r="E23" s="12" t="s">
        <v>42</v>
      </c>
    </row>
    <row r="24" spans="1:5" x14ac:dyDescent="0.65">
      <c r="A24" s="12">
        <v>23</v>
      </c>
      <c r="B24" s="13" t="s">
        <v>63</v>
      </c>
      <c r="C24" s="12">
        <v>2021</v>
      </c>
      <c r="D24" s="12">
        <v>0</v>
      </c>
      <c r="E24" s="12" t="s">
        <v>42</v>
      </c>
    </row>
    <row r="25" spans="1:5" x14ac:dyDescent="0.65">
      <c r="A25" s="12">
        <v>24</v>
      </c>
      <c r="B25" s="13" t="s">
        <v>64</v>
      </c>
      <c r="C25" s="12">
        <v>2021</v>
      </c>
      <c r="D25" s="12">
        <v>0</v>
      </c>
      <c r="E25" s="12" t="s">
        <v>42</v>
      </c>
    </row>
    <row r="26" spans="1:5" x14ac:dyDescent="0.65">
      <c r="A26" s="12">
        <v>25</v>
      </c>
      <c r="B26" s="13" t="s">
        <v>65</v>
      </c>
      <c r="C26" s="12">
        <v>2021</v>
      </c>
      <c r="D26" s="12">
        <v>0</v>
      </c>
      <c r="E26" s="12" t="s">
        <v>42</v>
      </c>
    </row>
    <row r="27" spans="1:5" x14ac:dyDescent="0.65">
      <c r="A27" s="12">
        <v>26</v>
      </c>
      <c r="B27" s="13" t="s">
        <v>66</v>
      </c>
      <c r="C27" s="12">
        <v>2021</v>
      </c>
      <c r="D27" s="12">
        <v>10</v>
      </c>
      <c r="E27" s="12" t="s">
        <v>42</v>
      </c>
    </row>
    <row r="28" spans="1:5" x14ac:dyDescent="0.65">
      <c r="A28" s="12">
        <v>27</v>
      </c>
      <c r="B28" s="13" t="s">
        <v>67</v>
      </c>
      <c r="C28" s="12">
        <v>2021</v>
      </c>
      <c r="D28" s="12">
        <v>0</v>
      </c>
      <c r="E28" s="12" t="s">
        <v>42</v>
      </c>
    </row>
    <row r="29" spans="1:5" x14ac:dyDescent="0.65">
      <c r="A29" s="12">
        <v>28</v>
      </c>
      <c r="B29" s="13" t="s">
        <v>68</v>
      </c>
      <c r="C29" s="12">
        <v>2021</v>
      </c>
      <c r="D29" s="12">
        <v>0</v>
      </c>
      <c r="E29" s="12" t="s">
        <v>42</v>
      </c>
    </row>
    <row r="30" spans="1:5" x14ac:dyDescent="0.65">
      <c r="A30" s="12">
        <v>29</v>
      </c>
      <c r="B30" s="13" t="s">
        <v>69</v>
      </c>
      <c r="C30" s="12">
        <v>2021</v>
      </c>
      <c r="D30" s="12">
        <v>0</v>
      </c>
      <c r="E30" s="12" t="s">
        <v>42</v>
      </c>
    </row>
    <row r="31" spans="1:5" x14ac:dyDescent="0.65">
      <c r="A31" s="12">
        <v>30</v>
      </c>
      <c r="B31" s="13" t="s">
        <v>70</v>
      </c>
      <c r="C31" s="12">
        <v>2021</v>
      </c>
      <c r="D31" s="12">
        <v>0</v>
      </c>
      <c r="E31" s="12" t="s">
        <v>40</v>
      </c>
    </row>
    <row r="32" spans="1:5" x14ac:dyDescent="0.65">
      <c r="A32" s="12">
        <v>31</v>
      </c>
      <c r="B32" s="13" t="s">
        <v>71</v>
      </c>
      <c r="C32" s="12">
        <v>2021</v>
      </c>
      <c r="D32" s="12">
        <v>0</v>
      </c>
      <c r="E32" s="12" t="s">
        <v>42</v>
      </c>
    </row>
    <row r="33" spans="1:5" x14ac:dyDescent="0.65">
      <c r="A33" s="12">
        <v>32</v>
      </c>
      <c r="B33" s="13" t="s">
        <v>72</v>
      </c>
      <c r="C33" s="12">
        <v>2021</v>
      </c>
      <c r="D33" s="12">
        <v>0</v>
      </c>
      <c r="E33" s="12" t="s">
        <v>42</v>
      </c>
    </row>
    <row r="34" spans="1:5" x14ac:dyDescent="0.65">
      <c r="A34" s="12">
        <v>33</v>
      </c>
      <c r="B34" s="13" t="s">
        <v>73</v>
      </c>
      <c r="C34" s="12">
        <v>2021</v>
      </c>
      <c r="D34" s="12">
        <v>2028</v>
      </c>
      <c r="E34" s="12" t="s">
        <v>42</v>
      </c>
    </row>
    <row r="35" spans="1:5" x14ac:dyDescent="0.65">
      <c r="A35" s="12">
        <v>34</v>
      </c>
      <c r="B35" s="13" t="s">
        <v>74</v>
      </c>
      <c r="C35" s="12">
        <v>2021</v>
      </c>
      <c r="D35" s="12">
        <v>0</v>
      </c>
      <c r="E35" s="12" t="s">
        <v>42</v>
      </c>
    </row>
    <row r="36" spans="1:5" x14ac:dyDescent="0.65">
      <c r="A36" s="12">
        <v>35</v>
      </c>
      <c r="B36" s="13" t="s">
        <v>75</v>
      </c>
      <c r="C36" s="12">
        <v>2021</v>
      </c>
      <c r="D36" s="12">
        <v>0</v>
      </c>
      <c r="E36" s="12" t="s">
        <v>42</v>
      </c>
    </row>
    <row r="37" spans="1:5" ht="27" x14ac:dyDescent="0.65">
      <c r="A37" s="12">
        <v>36</v>
      </c>
      <c r="B37" s="13" t="s">
        <v>76</v>
      </c>
      <c r="C37" s="12">
        <v>2021</v>
      </c>
      <c r="D37" s="12">
        <v>1</v>
      </c>
      <c r="E37" s="12" t="s">
        <v>42</v>
      </c>
    </row>
    <row r="38" spans="1:5" ht="15.75" customHeight="1" x14ac:dyDescent="0.65">
      <c r="A38" s="12">
        <v>37</v>
      </c>
      <c r="B38" s="13" t="s">
        <v>77</v>
      </c>
      <c r="C38" s="12">
        <v>2021</v>
      </c>
      <c r="D38" s="12">
        <v>0</v>
      </c>
      <c r="E38" s="1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057F-4D05-49C8-980C-56FF1AA45DA7}">
  <dimension ref="A1:H5"/>
  <sheetViews>
    <sheetView workbookViewId="0">
      <selection activeCell="C7" sqref="C7"/>
    </sheetView>
  </sheetViews>
  <sheetFormatPr defaultRowHeight="13.5" x14ac:dyDescent="0.65"/>
  <cols>
    <col min="1" max="1" width="6.75" style="8" customWidth="1"/>
    <col min="2" max="2" width="22.125" style="8" customWidth="1"/>
    <col min="3" max="3" width="25.625" style="8" customWidth="1"/>
    <col min="4" max="4" width="44" style="8" customWidth="1"/>
    <col min="5" max="16384" width="8.6640625" style="8"/>
  </cols>
  <sheetData>
    <row r="1" spans="1:8" x14ac:dyDescent="0.65">
      <c r="A1" s="6" t="s">
        <v>78</v>
      </c>
      <c r="B1" s="6"/>
      <c r="C1" s="6"/>
      <c r="D1" s="6"/>
      <c r="E1" s="7"/>
      <c r="F1" s="7"/>
      <c r="G1" s="7"/>
      <c r="H1" s="7"/>
    </row>
    <row r="2" spans="1:8" x14ac:dyDescent="0.65">
      <c r="A2" s="9" t="s">
        <v>84</v>
      </c>
      <c r="B2" s="9"/>
      <c r="C2" s="9"/>
      <c r="D2" s="9"/>
    </row>
    <row r="3" spans="1:8" x14ac:dyDescent="0.65">
      <c r="A3" s="10" t="s">
        <v>3</v>
      </c>
      <c r="B3" s="10" t="s">
        <v>4</v>
      </c>
      <c r="C3" s="10" t="s">
        <v>79</v>
      </c>
      <c r="D3" s="10" t="s">
        <v>5</v>
      </c>
    </row>
    <row r="4" spans="1:8" x14ac:dyDescent="0.65">
      <c r="A4" s="8">
        <v>1</v>
      </c>
      <c r="B4" s="8">
        <v>2021</v>
      </c>
      <c r="C4" s="11" t="s">
        <v>80</v>
      </c>
      <c r="D4" s="11" t="s">
        <v>81</v>
      </c>
    </row>
    <row r="5" spans="1:8" x14ac:dyDescent="0.65">
      <c r="A5" s="8">
        <v>2</v>
      </c>
      <c r="B5" s="8">
        <v>2021</v>
      </c>
      <c r="C5" s="11" t="s">
        <v>82</v>
      </c>
      <c r="D5" s="11" t="s">
        <v>83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Mineral Production data</vt:lpstr>
      <vt:lpstr>Highway Division data</vt:lpstr>
      <vt:lpstr>Social Welfare data</vt:lpstr>
      <vt:lpstr>Metalic Minerals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Infinix X650C</dc:creator>
  <cp:lastModifiedBy>PMRU</cp:lastModifiedBy>
  <dcterms:created xsi:type="dcterms:W3CDTF">2022-02-02T01:27:57Z</dcterms:created>
  <dcterms:modified xsi:type="dcterms:W3CDTF">2022-07-26T07:28:56Z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902468313e4f4da5bac2bc289debc5b1</vt:lpwstr>
  </property>
</Properties>
</file>