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pen Govt. Data\Open Data Departments Responces\BoS Publications\BoS Publications\Indicator 2021\Population\Population\"/>
    </mc:Choice>
  </mc:AlternateContent>
  <xr:revisionPtr revIDLastSave="0" documentId="8_{132F82F7-1D13-41D7-8B68-8BE732F770AB}" xr6:coauthVersionLast="47" xr6:coauthVersionMax="47" xr10:uidLastSave="{00000000-0000-0000-0000-000000000000}"/>
  <bookViews>
    <workbookView xWindow="-90" yWindow="-90" windowWidth="19380" windowHeight="10260" xr2:uid="{8C63665E-FE0C-432D-BC63-AA4A029DCB03}"/>
  </bookViews>
  <sheets>
    <sheet name="Table 59" sheetId="1" r:id="rId1"/>
  </sheets>
  <definedNames>
    <definedName name="_xlnm.Print_Area" localSheetId="0">'Table 59'!$A$1:$J$41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7" i="1" l="1"/>
  <c r="G37" i="1"/>
  <c r="E37" i="1"/>
  <c r="C37" i="1"/>
  <c r="H36" i="1"/>
  <c r="G36" i="1"/>
  <c r="E36" i="1"/>
  <c r="C36" i="1"/>
  <c r="H35" i="1"/>
  <c r="G35" i="1"/>
  <c r="E35" i="1"/>
  <c r="C35" i="1"/>
  <c r="H34" i="1"/>
  <c r="G34" i="1"/>
  <c r="E34" i="1"/>
  <c r="C34" i="1"/>
  <c r="H33" i="1"/>
  <c r="G33" i="1"/>
  <c r="E33" i="1"/>
  <c r="C33" i="1"/>
  <c r="H32" i="1"/>
  <c r="G32" i="1"/>
  <c r="E32" i="1"/>
  <c r="C32" i="1"/>
  <c r="H31" i="1"/>
  <c r="G31" i="1"/>
  <c r="E31" i="1"/>
  <c r="C31" i="1"/>
  <c r="H30" i="1"/>
  <c r="G30" i="1"/>
  <c r="E30" i="1"/>
  <c r="C30" i="1"/>
  <c r="H29" i="1"/>
  <c r="G29" i="1"/>
  <c r="E29" i="1"/>
  <c r="C29" i="1"/>
  <c r="H28" i="1"/>
  <c r="G28" i="1"/>
  <c r="E28" i="1"/>
  <c r="C28" i="1"/>
  <c r="H27" i="1"/>
  <c r="G27" i="1"/>
  <c r="E27" i="1"/>
  <c r="C27" i="1"/>
  <c r="H26" i="1"/>
  <c r="G26" i="1"/>
  <c r="E26" i="1"/>
  <c r="C26" i="1"/>
  <c r="H25" i="1"/>
  <c r="G25" i="1"/>
  <c r="E25" i="1"/>
  <c r="C25" i="1"/>
  <c r="H24" i="1"/>
  <c r="G24" i="1"/>
  <c r="E24" i="1"/>
  <c r="C24" i="1"/>
  <c r="H23" i="1"/>
  <c r="G23" i="1"/>
  <c r="E23" i="1"/>
  <c r="C23" i="1"/>
  <c r="H22" i="1"/>
  <c r="G22" i="1"/>
  <c r="E22" i="1"/>
  <c r="C22" i="1"/>
  <c r="H21" i="1"/>
  <c r="G21" i="1"/>
  <c r="E21" i="1"/>
  <c r="C21" i="1"/>
  <c r="H20" i="1"/>
  <c r="G20" i="1"/>
  <c r="E20" i="1"/>
  <c r="C20" i="1"/>
  <c r="H19" i="1"/>
  <c r="G19" i="1"/>
  <c r="E19" i="1"/>
  <c r="C19" i="1"/>
  <c r="H18" i="1"/>
  <c r="G18" i="1"/>
  <c r="E18" i="1"/>
  <c r="C18" i="1"/>
  <c r="H17" i="1"/>
  <c r="G17" i="1"/>
  <c r="E17" i="1"/>
  <c r="C17" i="1"/>
  <c r="H16" i="1"/>
  <c r="G16" i="1"/>
  <c r="E16" i="1"/>
  <c r="C16" i="1"/>
  <c r="H15" i="1"/>
  <c r="G15" i="1"/>
  <c r="E15" i="1"/>
  <c r="C15" i="1"/>
  <c r="H14" i="1"/>
  <c r="G14" i="1"/>
  <c r="E14" i="1"/>
  <c r="C14" i="1"/>
  <c r="H13" i="1"/>
  <c r="G13" i="1"/>
  <c r="E13" i="1"/>
  <c r="C13" i="1"/>
  <c r="H12" i="1"/>
  <c r="G12" i="1"/>
  <c r="E12" i="1"/>
  <c r="C12" i="1"/>
  <c r="H11" i="1"/>
  <c r="G11" i="1"/>
  <c r="E11" i="1"/>
  <c r="C11" i="1"/>
  <c r="H10" i="1"/>
  <c r="G10" i="1"/>
  <c r="E10" i="1"/>
  <c r="C10" i="1"/>
  <c r="H9" i="1"/>
  <c r="G9" i="1"/>
  <c r="E9" i="1"/>
  <c r="C9" i="1"/>
  <c r="H8" i="1"/>
  <c r="G8" i="1"/>
  <c r="E8" i="1"/>
  <c r="C8" i="1"/>
  <c r="H7" i="1"/>
  <c r="G7" i="1"/>
  <c r="E7" i="1"/>
  <c r="C7" i="1"/>
  <c r="H6" i="1"/>
  <c r="G6" i="1"/>
  <c r="E6" i="1"/>
  <c r="C6" i="1"/>
  <c r="H5" i="1"/>
  <c r="G5" i="1"/>
</calcChain>
</file>

<file path=xl/sharedStrings.xml><?xml version="1.0" encoding="utf-8"?>
<sst xmlns="http://schemas.openxmlformats.org/spreadsheetml/2006/main" count="56" uniqueCount="53">
  <si>
    <t>DISTRICT WISE AREA, POPULATION, DENSITY, URBAN/ RURAL RATIO AND SEX RATIO OF KHYBER PAKHTUNKHWA IN 2017 CENSUS</t>
  </si>
  <si>
    <t>Table No. 59</t>
  </si>
  <si>
    <t>District</t>
  </si>
  <si>
    <t>Area</t>
  </si>
  <si>
    <t xml:space="preserve">Population             </t>
  </si>
  <si>
    <t xml:space="preserve"> Urban Propor-tion</t>
  </si>
  <si>
    <t>Rural Propor-tion</t>
  </si>
  <si>
    <t xml:space="preserve">Density </t>
  </si>
  <si>
    <t xml:space="preserve">Sex Ratio </t>
  </si>
  <si>
    <t xml:space="preserve"> Growth Rate (1998-17)</t>
  </si>
  <si>
    <t>Sq.Kms</t>
  </si>
  <si>
    <t>%</t>
  </si>
  <si>
    <t>000s</t>
  </si>
  <si>
    <t>Persons per Sq.Km</t>
  </si>
  <si>
    <t>Males per Hundred Females</t>
  </si>
  <si>
    <t>% per Annum</t>
  </si>
  <si>
    <t>Khyber
Pakhtunkhwa</t>
  </si>
  <si>
    <t>Abbottabad</t>
  </si>
  <si>
    <t>Bajaur</t>
  </si>
  <si>
    <t>Bannu</t>
  </si>
  <si>
    <t>Battagram</t>
  </si>
  <si>
    <t>Buner</t>
  </si>
  <si>
    <t>Charsadda</t>
  </si>
  <si>
    <t>Chitral</t>
  </si>
  <si>
    <t>D.I.Khan</t>
  </si>
  <si>
    <t>Hangu</t>
  </si>
  <si>
    <t>Haripur</t>
  </si>
  <si>
    <t>Karak</t>
  </si>
  <si>
    <t>Khyber</t>
  </si>
  <si>
    <t>Kohat</t>
  </si>
  <si>
    <t>Kohistan</t>
  </si>
  <si>
    <t>Kurrum</t>
  </si>
  <si>
    <t>Lakki</t>
  </si>
  <si>
    <t>Lower Dir</t>
  </si>
  <si>
    <t>Malakand</t>
  </si>
  <si>
    <t>Mansehra</t>
  </si>
  <si>
    <t>Mardan</t>
  </si>
  <si>
    <t>Mohmand</t>
  </si>
  <si>
    <t>North Waziristan</t>
  </si>
  <si>
    <t>Nowshera</t>
  </si>
  <si>
    <t>Orakzai</t>
  </si>
  <si>
    <t>Peshawar</t>
  </si>
  <si>
    <t>Shangla</t>
  </si>
  <si>
    <t>South Waziristan</t>
  </si>
  <si>
    <t>Swabi</t>
  </si>
  <si>
    <t>Swat</t>
  </si>
  <si>
    <t>Tank</t>
  </si>
  <si>
    <t>Tor Ghar</t>
  </si>
  <si>
    <t>Upper Dir</t>
  </si>
  <si>
    <r>
      <t>Note:-</t>
    </r>
    <r>
      <rPr>
        <sz val="9"/>
        <rFont val="Arial"/>
        <family val="2"/>
      </rPr>
      <t xml:space="preserve">     Totals may not add up due to independent rounding.</t>
    </r>
  </si>
  <si>
    <t>Source:</t>
  </si>
  <si>
    <t xml:space="preserve"> i. District Census Reports 1998 Pakistan Bureau of Statistics, Islamabad</t>
  </si>
  <si>
    <t>ii. Pakistan Bureau of Statistics, Islamabad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</si>
</sst>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,"/>
  </numFmts>
  <fonts count="6" x14ac:knownFonts="1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right" vertical="center"/>
    </xf>
    <xf numFmtId="1" fontId="3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/>
    </xf>
    <xf numFmtId="1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FE32E-1DDF-4C98-AE87-51E787759611}">
  <sheetPr>
    <tabColor rgb="FF00B050"/>
  </sheetPr>
  <dimension ref="A1:J41"/>
  <sheetViews>
    <sheetView tabSelected="1" view="pageBreakPreview" zoomScaleSheetLayoutView="100" workbookViewId="0">
      <selection activeCell="D3" sqref="D3:E3"/>
    </sheetView>
  </sheetViews>
  <sheetFormatPr defaultColWidth="9.08984375" defaultRowHeight="13" x14ac:dyDescent="0.6"/>
  <cols>
    <col min="1" max="1" width="15.54296875" style="2" customWidth="1"/>
    <col min="2" max="2" width="7.6796875" style="2" bestFit="1" customWidth="1"/>
    <col min="3" max="3" width="7.31640625" style="2" bestFit="1" customWidth="1"/>
    <col min="4" max="4" width="7.6796875" style="2" customWidth="1"/>
    <col min="5" max="8" width="8" style="2" customWidth="1"/>
    <col min="9" max="9" width="8.86328125" style="2" customWidth="1"/>
    <col min="10" max="10" width="8.86328125" style="26" customWidth="1"/>
    <col min="11" max="16384" width="9.08984375" style="2"/>
  </cols>
  <sheetData>
    <row r="1" spans="1:10" ht="60" customHeight="1" x14ac:dyDescent="0.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6">
      <c r="A2" s="3" t="s">
        <v>1</v>
      </c>
      <c r="B2" s="3"/>
      <c r="C2" s="3"/>
      <c r="D2" s="3"/>
      <c r="E2" s="3"/>
      <c r="F2" s="3"/>
      <c r="G2" s="3"/>
      <c r="H2" s="3"/>
      <c r="I2" s="3"/>
      <c r="J2" s="4"/>
    </row>
    <row r="3" spans="1:10" ht="39.9" customHeight="1" x14ac:dyDescent="0.6">
      <c r="A3" s="5" t="s">
        <v>2</v>
      </c>
      <c r="B3" s="6" t="s">
        <v>3</v>
      </c>
      <c r="C3" s="6"/>
      <c r="D3" s="6" t="s">
        <v>4</v>
      </c>
      <c r="E3" s="6"/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ht="39.9" customHeight="1" x14ac:dyDescent="0.6">
      <c r="A4" s="5"/>
      <c r="B4" s="8" t="s">
        <v>10</v>
      </c>
      <c r="C4" s="8" t="s">
        <v>11</v>
      </c>
      <c r="D4" s="9" t="s">
        <v>12</v>
      </c>
      <c r="E4" s="9" t="s">
        <v>11</v>
      </c>
      <c r="F4" s="8" t="s">
        <v>11</v>
      </c>
      <c r="G4" s="8" t="s">
        <v>11</v>
      </c>
      <c r="H4" s="8" t="s">
        <v>13</v>
      </c>
      <c r="I4" s="8" t="s">
        <v>14</v>
      </c>
      <c r="J4" s="8" t="s">
        <v>15</v>
      </c>
    </row>
    <row r="5" spans="1:10" ht="25.5" customHeight="1" x14ac:dyDescent="0.6">
      <c r="A5" s="10" t="s">
        <v>16</v>
      </c>
      <c r="B5" s="11">
        <v>101742</v>
      </c>
      <c r="C5" s="12">
        <v>100.00134190362448</v>
      </c>
      <c r="D5" s="13">
        <v>35501964</v>
      </c>
      <c r="E5" s="14">
        <v>100</v>
      </c>
      <c r="F5" s="15">
        <v>16.549208376190116</v>
      </c>
      <c r="G5" s="15">
        <f>100-F5</f>
        <v>83.450791623809891</v>
      </c>
      <c r="H5" s="11">
        <f>D5/B5</f>
        <v>348.94108627705373</v>
      </c>
      <c r="I5" s="12">
        <v>102.54</v>
      </c>
      <c r="J5" s="14">
        <v>2.89</v>
      </c>
    </row>
    <row r="6" spans="1:10" ht="16.5" customHeight="1" x14ac:dyDescent="0.6">
      <c r="A6" s="16" t="s">
        <v>17</v>
      </c>
      <c r="B6" s="17">
        <v>1967</v>
      </c>
      <c r="C6" s="18">
        <f>B6/$B$5*100</f>
        <v>1.9333215387942051</v>
      </c>
      <c r="D6" s="19">
        <v>1333089</v>
      </c>
      <c r="E6" s="20">
        <f>D6/$D$5*100</f>
        <v>3.7549725418007864</v>
      </c>
      <c r="F6" s="18">
        <v>22.052916196893079</v>
      </c>
      <c r="G6" s="18">
        <f>100-F6</f>
        <v>77.947083803106921</v>
      </c>
      <c r="H6" s="17">
        <f>D6/B6</f>
        <v>677.72699542450437</v>
      </c>
      <c r="I6" s="21">
        <v>103.46</v>
      </c>
      <c r="J6" s="18">
        <v>2.2000000000000002</v>
      </c>
    </row>
    <row r="7" spans="1:10" ht="16.5" customHeight="1" x14ac:dyDescent="0.6">
      <c r="A7" s="16" t="s">
        <v>18</v>
      </c>
      <c r="B7" s="17">
        <v>1290</v>
      </c>
      <c r="C7" s="18">
        <f t="shared" ref="C7:C37" si="0">B7/$B$5*100</f>
        <v>1.2679129563012326</v>
      </c>
      <c r="D7" s="19">
        <v>1090987</v>
      </c>
      <c r="E7" s="20">
        <f t="shared" ref="E7:E37" si="1">D7/$D$5*100</f>
        <v>3.0730328046076552</v>
      </c>
      <c r="F7" s="18">
        <v>0</v>
      </c>
      <c r="G7" s="18">
        <f t="shared" ref="G7:G37" si="2">100-F7</f>
        <v>100</v>
      </c>
      <c r="H7" s="17">
        <f t="shared" ref="H7:H37" si="3">D7/B7</f>
        <v>845.72635658914726</v>
      </c>
      <c r="I7" s="21">
        <v>104</v>
      </c>
      <c r="J7" s="22">
        <v>3.23</v>
      </c>
    </row>
    <row r="8" spans="1:10" ht="16.5" customHeight="1" x14ac:dyDescent="0.6">
      <c r="A8" s="16" t="s">
        <v>19</v>
      </c>
      <c r="B8" s="17">
        <v>1972</v>
      </c>
      <c r="C8" s="18">
        <f t="shared" si="0"/>
        <v>1.9382359300976981</v>
      </c>
      <c r="D8" s="19">
        <v>1210183</v>
      </c>
      <c r="E8" s="20">
        <f t="shared" si="1"/>
        <v>3.4087776101626375</v>
      </c>
      <c r="F8" s="18">
        <v>4.1273096713472261</v>
      </c>
      <c r="G8" s="18">
        <f t="shared" si="2"/>
        <v>95.87269032865278</v>
      </c>
      <c r="H8" s="17">
        <f t="shared" si="3"/>
        <v>613.68306288032454</v>
      </c>
      <c r="I8" s="21">
        <v>103.17</v>
      </c>
      <c r="J8" s="18">
        <v>2.92</v>
      </c>
    </row>
    <row r="9" spans="1:10" ht="16.5" customHeight="1" x14ac:dyDescent="0.6">
      <c r="A9" s="16" t="s">
        <v>20</v>
      </c>
      <c r="B9" s="17">
        <v>1301</v>
      </c>
      <c r="C9" s="18">
        <f t="shared" si="0"/>
        <v>1.2787246171689175</v>
      </c>
      <c r="D9" s="19">
        <v>476749</v>
      </c>
      <c r="E9" s="20">
        <f t="shared" si="1"/>
        <v>1.3428806361248071</v>
      </c>
      <c r="F9" s="18">
        <v>0</v>
      </c>
      <c r="G9" s="18">
        <f t="shared" si="2"/>
        <v>100</v>
      </c>
      <c r="H9" s="17">
        <f t="shared" si="3"/>
        <v>366.44811683320523</v>
      </c>
      <c r="I9" s="21">
        <v>100.04</v>
      </c>
      <c r="J9" s="22">
        <v>2.33</v>
      </c>
    </row>
    <row r="10" spans="1:10" ht="16.5" customHeight="1" x14ac:dyDescent="0.6">
      <c r="A10" s="16" t="s">
        <v>21</v>
      </c>
      <c r="B10" s="17">
        <v>1865</v>
      </c>
      <c r="C10" s="18">
        <f t="shared" si="0"/>
        <v>1.8330679562029446</v>
      </c>
      <c r="D10" s="19">
        <v>895460</v>
      </c>
      <c r="E10" s="20">
        <f t="shared" si="1"/>
        <v>2.5222829925690875</v>
      </c>
      <c r="F10" s="18">
        <v>0</v>
      </c>
      <c r="G10" s="18">
        <f t="shared" si="2"/>
        <v>100</v>
      </c>
      <c r="H10" s="17">
        <f t="shared" si="3"/>
        <v>480.13941018766758</v>
      </c>
      <c r="I10" s="21">
        <v>99.18</v>
      </c>
      <c r="J10" s="18">
        <v>3.04</v>
      </c>
    </row>
    <row r="11" spans="1:10" ht="16.5" customHeight="1" x14ac:dyDescent="0.6">
      <c r="A11" s="16" t="s">
        <v>22</v>
      </c>
      <c r="B11" s="17">
        <v>996</v>
      </c>
      <c r="C11" s="18">
        <f t="shared" si="0"/>
        <v>0.97894674765583534</v>
      </c>
      <c r="D11" s="19">
        <v>1610960</v>
      </c>
      <c r="E11" s="20">
        <f t="shared" si="1"/>
        <v>4.5376644514652762</v>
      </c>
      <c r="F11" s="18">
        <v>16.772855936832695</v>
      </c>
      <c r="G11" s="18">
        <f t="shared" si="2"/>
        <v>83.227144063167302</v>
      </c>
      <c r="H11" s="17">
        <f t="shared" si="3"/>
        <v>1617.429718875502</v>
      </c>
      <c r="I11" s="21">
        <v>103.07</v>
      </c>
      <c r="J11" s="22">
        <v>2.42</v>
      </c>
    </row>
    <row r="12" spans="1:10" ht="16.5" customHeight="1" x14ac:dyDescent="0.6">
      <c r="A12" s="16" t="s">
        <v>23</v>
      </c>
      <c r="B12" s="17">
        <v>14850</v>
      </c>
      <c r="C12" s="18">
        <f t="shared" si="0"/>
        <v>14.595742171374654</v>
      </c>
      <c r="D12" s="19">
        <v>447625</v>
      </c>
      <c r="E12" s="20">
        <f t="shared" si="1"/>
        <v>1.2608457379991711</v>
      </c>
      <c r="F12" s="18">
        <v>11.120915945266685</v>
      </c>
      <c r="G12" s="18">
        <f t="shared" si="2"/>
        <v>88.879084054733312</v>
      </c>
      <c r="H12" s="17">
        <f t="shared" si="3"/>
        <v>30.143097643097644</v>
      </c>
      <c r="I12" s="21">
        <v>101.68</v>
      </c>
      <c r="J12" s="18">
        <v>1.8</v>
      </c>
    </row>
    <row r="13" spans="1:10" ht="16.5" customHeight="1" x14ac:dyDescent="0.6">
      <c r="A13" s="16" t="s">
        <v>24</v>
      </c>
      <c r="B13" s="17">
        <v>9334</v>
      </c>
      <c r="C13" s="18">
        <f t="shared" si="0"/>
        <v>9.1741856853610102</v>
      </c>
      <c r="D13" s="19">
        <v>1693594</v>
      </c>
      <c r="E13" s="20">
        <f t="shared" si="1"/>
        <v>4.7704234053079428</v>
      </c>
      <c r="F13" s="18">
        <v>21.269442381113773</v>
      </c>
      <c r="G13" s="18">
        <f t="shared" si="2"/>
        <v>78.730557618886223</v>
      </c>
      <c r="H13" s="17">
        <f t="shared" si="3"/>
        <v>181.44353974716091</v>
      </c>
      <c r="I13" s="21">
        <v>106.4</v>
      </c>
      <c r="J13" s="18">
        <v>3.44</v>
      </c>
    </row>
    <row r="14" spans="1:10" ht="16.5" customHeight="1" x14ac:dyDescent="0.6">
      <c r="A14" s="16" t="s">
        <v>25</v>
      </c>
      <c r="B14" s="17">
        <v>1097</v>
      </c>
      <c r="C14" s="18">
        <f t="shared" si="0"/>
        <v>1.078217451986397</v>
      </c>
      <c r="D14" s="19">
        <v>518811</v>
      </c>
      <c r="E14" s="20">
        <f t="shared" si="1"/>
        <v>1.4613585884994982</v>
      </c>
      <c r="F14" s="18">
        <v>19.757098442400025</v>
      </c>
      <c r="G14" s="18">
        <f t="shared" si="2"/>
        <v>80.242901557599978</v>
      </c>
      <c r="H14" s="17">
        <f t="shared" si="3"/>
        <v>472.93618960802189</v>
      </c>
      <c r="I14" s="21">
        <v>92.33</v>
      </c>
      <c r="J14" s="18">
        <v>2.66</v>
      </c>
    </row>
    <row r="15" spans="1:10" ht="16.5" customHeight="1" x14ac:dyDescent="0.6">
      <c r="A15" s="16" t="s">
        <v>26</v>
      </c>
      <c r="B15" s="17">
        <v>1725</v>
      </c>
      <c r="C15" s="18">
        <f t="shared" si="0"/>
        <v>1.6954649997051363</v>
      </c>
      <c r="D15" s="19">
        <v>1001515</v>
      </c>
      <c r="E15" s="20">
        <f t="shared" si="1"/>
        <v>2.8210129445232943</v>
      </c>
      <c r="F15" s="18">
        <v>13.289865853232353</v>
      </c>
      <c r="G15" s="18">
        <f t="shared" si="2"/>
        <v>86.710134146767643</v>
      </c>
      <c r="H15" s="17">
        <f t="shared" si="3"/>
        <v>580.58840579710147</v>
      </c>
      <c r="I15" s="21">
        <v>98.99</v>
      </c>
      <c r="J15" s="18">
        <v>1.96</v>
      </c>
    </row>
    <row r="16" spans="1:10" ht="16.5" customHeight="1" x14ac:dyDescent="0.6">
      <c r="A16" s="16" t="s">
        <v>27</v>
      </c>
      <c r="B16" s="17">
        <v>3372</v>
      </c>
      <c r="C16" s="18">
        <f t="shared" si="0"/>
        <v>3.3142654950757802</v>
      </c>
      <c r="D16" s="19">
        <v>705362</v>
      </c>
      <c r="E16" s="20">
        <f t="shared" si="1"/>
        <v>1.9868252922570706</v>
      </c>
      <c r="F16" s="18">
        <v>7.2425222793402533</v>
      </c>
      <c r="G16" s="18">
        <f t="shared" si="2"/>
        <v>92.75747772065975</v>
      </c>
      <c r="H16" s="17">
        <f t="shared" si="3"/>
        <v>209.18208778173192</v>
      </c>
      <c r="I16" s="21">
        <v>97.57</v>
      </c>
      <c r="J16" s="22">
        <v>2.62</v>
      </c>
    </row>
    <row r="17" spans="1:10" ht="16.5" customHeight="1" x14ac:dyDescent="0.6">
      <c r="A17" s="16" t="s">
        <v>28</v>
      </c>
      <c r="B17" s="17">
        <v>2576</v>
      </c>
      <c r="C17" s="18">
        <f t="shared" si="0"/>
        <v>2.5318943995596705</v>
      </c>
      <c r="D17" s="19">
        <v>984246</v>
      </c>
      <c r="E17" s="20">
        <f t="shared" si="1"/>
        <v>2.7723705651890134</v>
      </c>
      <c r="F17" s="18">
        <v>9.9016912438557014</v>
      </c>
      <c r="G17" s="18">
        <f t="shared" si="2"/>
        <v>90.098308756144291</v>
      </c>
      <c r="H17" s="17">
        <f t="shared" si="3"/>
        <v>382.08307453416148</v>
      </c>
      <c r="I17" s="21">
        <v>105</v>
      </c>
      <c r="J17" s="22">
        <v>3.14</v>
      </c>
    </row>
    <row r="18" spans="1:10" ht="16.5" customHeight="1" x14ac:dyDescent="0.6">
      <c r="A18" s="16" t="s">
        <v>29</v>
      </c>
      <c r="B18" s="17">
        <v>2991</v>
      </c>
      <c r="C18" s="18">
        <f t="shared" si="0"/>
        <v>2.939788877749602</v>
      </c>
      <c r="D18" s="19">
        <v>1111266</v>
      </c>
      <c r="E18" s="20">
        <f t="shared" si="1"/>
        <v>3.1301535881226172</v>
      </c>
      <c r="F18" s="18">
        <v>24.289953980415131</v>
      </c>
      <c r="G18" s="18">
        <f t="shared" si="2"/>
        <v>75.710046019584865</v>
      </c>
      <c r="H18" s="17">
        <f t="shared" si="3"/>
        <v>371.53660982948844</v>
      </c>
      <c r="I18" s="21">
        <v>99.85</v>
      </c>
      <c r="J18" s="22">
        <v>3.03</v>
      </c>
    </row>
    <row r="19" spans="1:10" ht="16.5" customHeight="1" x14ac:dyDescent="0.6">
      <c r="A19" s="16" t="s">
        <v>30</v>
      </c>
      <c r="B19" s="17">
        <v>7492</v>
      </c>
      <c r="C19" s="18">
        <f t="shared" si="0"/>
        <v>7.3637239291541352</v>
      </c>
      <c r="D19" s="19">
        <v>784711</v>
      </c>
      <c r="E19" s="20">
        <f t="shared" si="1"/>
        <v>2.2103312368859367</v>
      </c>
      <c r="F19" s="18">
        <v>0</v>
      </c>
      <c r="G19" s="18">
        <f t="shared" si="2"/>
        <v>100</v>
      </c>
      <c r="H19" s="17">
        <f t="shared" si="3"/>
        <v>104.73985584623598</v>
      </c>
      <c r="I19" s="21">
        <v>117.94</v>
      </c>
      <c r="J19" s="18">
        <v>2.7</v>
      </c>
    </row>
    <row r="20" spans="1:10" ht="16.5" customHeight="1" x14ac:dyDescent="0.6">
      <c r="A20" s="16" t="s">
        <v>31</v>
      </c>
      <c r="B20" s="17">
        <v>3380</v>
      </c>
      <c r="C20" s="18">
        <f t="shared" si="0"/>
        <v>3.3221285211613689</v>
      </c>
      <c r="D20" s="19">
        <v>615372</v>
      </c>
      <c r="E20" s="20">
        <f t="shared" si="1"/>
        <v>1.7333463579648722</v>
      </c>
      <c r="F20" s="18">
        <v>6.1824392400044195</v>
      </c>
      <c r="G20" s="18">
        <f t="shared" si="2"/>
        <v>93.817560759995587</v>
      </c>
      <c r="H20" s="17">
        <f t="shared" si="3"/>
        <v>182.06272189349113</v>
      </c>
      <c r="I20" s="21">
        <v>100</v>
      </c>
      <c r="J20" s="18">
        <v>1.68</v>
      </c>
    </row>
    <row r="21" spans="1:10" ht="16.5" customHeight="1" x14ac:dyDescent="0.6">
      <c r="A21" s="16" t="s">
        <v>32</v>
      </c>
      <c r="B21" s="17">
        <v>3296</v>
      </c>
      <c r="C21" s="18">
        <f t="shared" si="0"/>
        <v>3.2395667472626846</v>
      </c>
      <c r="D21" s="19">
        <v>902138</v>
      </c>
      <c r="E21" s="20">
        <f t="shared" si="1"/>
        <v>2.541093219518785</v>
      </c>
      <c r="F21" s="18">
        <v>9.8933865993894496</v>
      </c>
      <c r="G21" s="18">
        <f t="shared" si="2"/>
        <v>90.106613400610556</v>
      </c>
      <c r="H21" s="17">
        <f t="shared" si="3"/>
        <v>273.70691747572818</v>
      </c>
      <c r="I21" s="21">
        <v>101.77</v>
      </c>
      <c r="J21" s="18">
        <v>3.1</v>
      </c>
    </row>
    <row r="22" spans="1:10" ht="16.5" customHeight="1" x14ac:dyDescent="0.6">
      <c r="A22" s="16" t="s">
        <v>33</v>
      </c>
      <c r="B22" s="17">
        <v>1583</v>
      </c>
      <c r="C22" s="18">
        <f t="shared" si="0"/>
        <v>1.5558962866859312</v>
      </c>
      <c r="D22" s="19">
        <v>1436082</v>
      </c>
      <c r="E22" s="20">
        <f t="shared" si="1"/>
        <v>4.0450776188044131</v>
      </c>
      <c r="F22" s="18">
        <v>2.8072213146603047</v>
      </c>
      <c r="G22" s="18">
        <f t="shared" si="2"/>
        <v>97.19277868533969</v>
      </c>
      <c r="H22" s="17">
        <f t="shared" si="3"/>
        <v>907.19014529374601</v>
      </c>
      <c r="I22" s="21">
        <v>97.75</v>
      </c>
      <c r="J22" s="18">
        <v>3.27</v>
      </c>
    </row>
    <row r="23" spans="1:10" ht="16.5" customHeight="1" x14ac:dyDescent="0.6">
      <c r="A23" s="16" t="s">
        <v>34</v>
      </c>
      <c r="B23" s="17">
        <v>952</v>
      </c>
      <c r="C23" s="18">
        <f t="shared" si="0"/>
        <v>0.93570010418509564</v>
      </c>
      <c r="D23" s="19">
        <v>717806</v>
      </c>
      <c r="E23" s="20">
        <f t="shared" si="1"/>
        <v>2.0218768741920869</v>
      </c>
      <c r="F23" s="18">
        <v>9.4295673204180517</v>
      </c>
      <c r="G23" s="18">
        <f t="shared" si="2"/>
        <v>90.570432679581955</v>
      </c>
      <c r="H23" s="17">
        <f t="shared" si="3"/>
        <v>753.99789915966392</v>
      </c>
      <c r="I23" s="21">
        <v>100.87</v>
      </c>
      <c r="J23" s="18">
        <v>2.46</v>
      </c>
    </row>
    <row r="24" spans="1:10" ht="16.5" customHeight="1" x14ac:dyDescent="0.6">
      <c r="A24" s="16" t="s">
        <v>35</v>
      </c>
      <c r="B24" s="17">
        <v>4124</v>
      </c>
      <c r="C24" s="18">
        <f t="shared" si="0"/>
        <v>4.0533899471211496</v>
      </c>
      <c r="D24" s="19">
        <v>1555742</v>
      </c>
      <c r="E24" s="20">
        <f t="shared" si="1"/>
        <v>4.3821293943061859</v>
      </c>
      <c r="F24" s="18">
        <v>9.3137551084948527</v>
      </c>
      <c r="G24" s="18">
        <f t="shared" si="2"/>
        <v>90.68624489150514</v>
      </c>
      <c r="H24" s="17">
        <f t="shared" si="3"/>
        <v>377.24102812803102</v>
      </c>
      <c r="I24" s="21">
        <v>98.53</v>
      </c>
      <c r="J24" s="22">
        <v>2.4700000000000002</v>
      </c>
    </row>
    <row r="25" spans="1:10" ht="16.5" customHeight="1" x14ac:dyDescent="0.6">
      <c r="A25" s="16" t="s">
        <v>36</v>
      </c>
      <c r="B25" s="17">
        <v>1632</v>
      </c>
      <c r="C25" s="18">
        <f t="shared" si="0"/>
        <v>1.6040573214601641</v>
      </c>
      <c r="D25" s="19">
        <v>2373399</v>
      </c>
      <c r="E25" s="20">
        <f t="shared" si="1"/>
        <v>6.6852611309053209</v>
      </c>
      <c r="F25" s="18">
        <v>18.548166574604608</v>
      </c>
      <c r="G25" s="18">
        <f t="shared" si="2"/>
        <v>81.451833425395392</v>
      </c>
      <c r="H25" s="17">
        <f t="shared" si="3"/>
        <v>1454.2886029411766</v>
      </c>
      <c r="I25" s="21">
        <v>102.47</v>
      </c>
      <c r="J25" s="18">
        <v>2.59</v>
      </c>
    </row>
    <row r="26" spans="1:10" ht="16.5" customHeight="1" x14ac:dyDescent="0.6">
      <c r="A26" s="16" t="s">
        <v>37</v>
      </c>
      <c r="B26" s="17">
        <v>2296</v>
      </c>
      <c r="C26" s="18">
        <f t="shared" si="0"/>
        <v>2.256688486564054</v>
      </c>
      <c r="D26" s="19">
        <v>474345</v>
      </c>
      <c r="E26" s="20">
        <f t="shared" si="1"/>
        <v>1.3361091797625619</v>
      </c>
      <c r="F26" s="18">
        <v>0</v>
      </c>
      <c r="G26" s="18">
        <f t="shared" si="2"/>
        <v>100</v>
      </c>
      <c r="H26" s="17">
        <f t="shared" si="3"/>
        <v>206.5962543554007</v>
      </c>
      <c r="I26" s="21">
        <v>104</v>
      </c>
      <c r="J26" s="22">
        <v>1.85</v>
      </c>
    </row>
    <row r="27" spans="1:10" ht="16.5" customHeight="1" x14ac:dyDescent="0.6">
      <c r="A27" s="16" t="s">
        <v>38</v>
      </c>
      <c r="B27" s="17">
        <v>4707</v>
      </c>
      <c r="C27" s="18">
        <f t="shared" si="0"/>
        <v>4.6264079731084502</v>
      </c>
      <c r="D27" s="19">
        <v>540546</v>
      </c>
      <c r="E27" s="20">
        <f t="shared" si="1"/>
        <v>1.5225805535716277</v>
      </c>
      <c r="F27" s="18">
        <v>0.80733184594835605</v>
      </c>
      <c r="G27" s="18">
        <f t="shared" si="2"/>
        <v>99.192668154051646</v>
      </c>
      <c r="H27" s="17">
        <f t="shared" si="3"/>
        <v>114.83875079668579</v>
      </c>
      <c r="I27" s="21">
        <v>106</v>
      </c>
      <c r="J27" s="22">
        <v>2.14</v>
      </c>
    </row>
    <row r="28" spans="1:10" ht="16.5" customHeight="1" x14ac:dyDescent="0.6">
      <c r="A28" s="16" t="s">
        <v>39</v>
      </c>
      <c r="B28" s="17">
        <v>1748</v>
      </c>
      <c r="C28" s="18">
        <f t="shared" si="0"/>
        <v>1.718071199701205</v>
      </c>
      <c r="D28" s="19">
        <v>1520995</v>
      </c>
      <c r="E28" s="20">
        <f t="shared" si="1"/>
        <v>4.2842559358124523</v>
      </c>
      <c r="F28" s="18">
        <v>22.323216052649748</v>
      </c>
      <c r="G28" s="18">
        <f t="shared" si="2"/>
        <v>77.676783947350259</v>
      </c>
      <c r="H28" s="17">
        <f t="shared" si="3"/>
        <v>870.13443935926773</v>
      </c>
      <c r="I28" s="21">
        <v>106.13</v>
      </c>
      <c r="J28" s="22">
        <v>2.95</v>
      </c>
    </row>
    <row r="29" spans="1:10" ht="16.5" customHeight="1" x14ac:dyDescent="0.6">
      <c r="A29" s="16" t="s">
        <v>40</v>
      </c>
      <c r="B29" s="17">
        <v>1538</v>
      </c>
      <c r="C29" s="18">
        <f t="shared" si="0"/>
        <v>1.5116667649544926</v>
      </c>
      <c r="D29" s="19">
        <v>254303</v>
      </c>
      <c r="E29" s="20">
        <f t="shared" si="1"/>
        <v>0.71630684995342797</v>
      </c>
      <c r="F29" s="18">
        <v>0</v>
      </c>
      <c r="G29" s="18">
        <f t="shared" si="2"/>
        <v>100</v>
      </c>
      <c r="H29" s="17">
        <f t="shared" si="3"/>
        <v>165.34655396618984</v>
      </c>
      <c r="I29" s="23">
        <v>101</v>
      </c>
      <c r="J29" s="22">
        <v>0.63</v>
      </c>
    </row>
    <row r="30" spans="1:10" ht="16.5" customHeight="1" x14ac:dyDescent="0.6">
      <c r="A30" s="16" t="s">
        <v>41</v>
      </c>
      <c r="B30" s="17">
        <v>1518</v>
      </c>
      <c r="C30" s="18">
        <f t="shared" si="0"/>
        <v>1.4920091997405203</v>
      </c>
      <c r="D30" s="19">
        <v>4331959</v>
      </c>
      <c r="E30" s="20">
        <f t="shared" si="1"/>
        <v>12.202026344232673</v>
      </c>
      <c r="F30" s="18">
        <v>45.471875426337135</v>
      </c>
      <c r="G30" s="18">
        <f t="shared" si="2"/>
        <v>54.528124573662865</v>
      </c>
      <c r="H30" s="17">
        <f t="shared" si="3"/>
        <v>2853.727931488801</v>
      </c>
      <c r="I30" s="23">
        <v>106.26</v>
      </c>
      <c r="J30" s="22">
        <v>3.99</v>
      </c>
    </row>
    <row r="31" spans="1:10" ht="16.5" customHeight="1" x14ac:dyDescent="0.6">
      <c r="A31" s="16" t="s">
        <v>42</v>
      </c>
      <c r="B31" s="17">
        <v>1586</v>
      </c>
      <c r="C31" s="18">
        <f t="shared" si="0"/>
        <v>1.5588449214680269</v>
      </c>
      <c r="D31" s="19">
        <v>759609</v>
      </c>
      <c r="E31" s="20">
        <f t="shared" si="1"/>
        <v>2.1396252894628591</v>
      </c>
      <c r="F31" s="18">
        <v>0</v>
      </c>
      <c r="G31" s="18">
        <f t="shared" si="2"/>
        <v>100</v>
      </c>
      <c r="H31" s="17">
        <f t="shared" si="3"/>
        <v>478.94640605296343</v>
      </c>
      <c r="I31" s="23">
        <v>103.37</v>
      </c>
      <c r="J31" s="22">
        <v>2.98</v>
      </c>
    </row>
    <row r="32" spans="1:10" ht="16.5" customHeight="1" x14ac:dyDescent="0.6">
      <c r="A32" s="16" t="s">
        <v>43</v>
      </c>
      <c r="B32" s="17">
        <v>6620</v>
      </c>
      <c r="C32" s="18">
        <f t="shared" si="0"/>
        <v>6.5066540858249295</v>
      </c>
      <c r="D32" s="19">
        <v>675215</v>
      </c>
      <c r="E32" s="20">
        <f t="shared" si="1"/>
        <v>1.9019088634082328</v>
      </c>
      <c r="F32" s="18">
        <v>0</v>
      </c>
      <c r="G32" s="18">
        <f t="shared" si="2"/>
        <v>100</v>
      </c>
      <c r="H32" s="17">
        <f t="shared" si="3"/>
        <v>101.99622356495469</v>
      </c>
      <c r="I32" s="23">
        <v>111</v>
      </c>
      <c r="J32" s="18">
        <v>2.4</v>
      </c>
    </row>
    <row r="33" spans="1:10" ht="16.5" customHeight="1" x14ac:dyDescent="0.6">
      <c r="A33" s="16" t="s">
        <v>44</v>
      </c>
      <c r="B33" s="17">
        <v>1543</v>
      </c>
      <c r="C33" s="18">
        <f t="shared" si="0"/>
        <v>1.5165811562579858</v>
      </c>
      <c r="D33" s="19">
        <v>1625477</v>
      </c>
      <c r="E33" s="20">
        <f t="shared" si="1"/>
        <v>4.5785551469772212</v>
      </c>
      <c r="F33" s="18">
        <v>16.977416475286947</v>
      </c>
      <c r="G33" s="18">
        <f t="shared" si="2"/>
        <v>83.022583524713056</v>
      </c>
      <c r="H33" s="17">
        <f t="shared" si="3"/>
        <v>1053.452365521711</v>
      </c>
      <c r="I33" s="23">
        <v>100.78</v>
      </c>
      <c r="J33" s="22">
        <v>2.44</v>
      </c>
    </row>
    <row r="34" spans="1:10" ht="16.5" customHeight="1" x14ac:dyDescent="0.6">
      <c r="A34" s="16" t="s">
        <v>45</v>
      </c>
      <c r="B34" s="17">
        <v>5337</v>
      </c>
      <c r="C34" s="18">
        <f t="shared" si="0"/>
        <v>5.2456212773485875</v>
      </c>
      <c r="D34" s="19">
        <v>2308624</v>
      </c>
      <c r="E34" s="20">
        <f t="shared" si="1"/>
        <v>6.5028064362861722</v>
      </c>
      <c r="F34" s="18">
        <v>30.140074780475295</v>
      </c>
      <c r="G34" s="18">
        <f t="shared" si="2"/>
        <v>69.859925219524712</v>
      </c>
      <c r="H34" s="17">
        <f t="shared" si="3"/>
        <v>432.56960839422896</v>
      </c>
      <c r="I34" s="23">
        <v>103.11</v>
      </c>
      <c r="J34" s="22">
        <v>3.24</v>
      </c>
    </row>
    <row r="35" spans="1:10" ht="16.5" customHeight="1" x14ac:dyDescent="0.6">
      <c r="A35" s="16" t="s">
        <v>46</v>
      </c>
      <c r="B35" s="17">
        <v>2900</v>
      </c>
      <c r="C35" s="18">
        <f t="shared" si="0"/>
        <v>2.8503469560260264</v>
      </c>
      <c r="D35" s="19">
        <v>427044</v>
      </c>
      <c r="E35" s="20">
        <f t="shared" si="1"/>
        <v>1.2028742973205653</v>
      </c>
      <c r="F35" s="18">
        <v>11.020878410655577</v>
      </c>
      <c r="G35" s="18">
        <f t="shared" si="2"/>
        <v>88.97912158934443</v>
      </c>
      <c r="H35" s="17">
        <f t="shared" si="3"/>
        <v>147.25655172413792</v>
      </c>
      <c r="I35" s="23">
        <v>105.04</v>
      </c>
      <c r="J35" s="22">
        <v>2.63</v>
      </c>
    </row>
    <row r="36" spans="1:10" ht="16.5" customHeight="1" x14ac:dyDescent="0.6">
      <c r="A36" s="24" t="s">
        <v>47</v>
      </c>
      <c r="B36" s="17">
        <v>454</v>
      </c>
      <c r="C36" s="18">
        <f t="shared" si="0"/>
        <v>0.44622673035717797</v>
      </c>
      <c r="D36" s="19">
        <v>171349</v>
      </c>
      <c r="E36" s="20">
        <f t="shared" si="1"/>
        <v>0.48264653752676895</v>
      </c>
      <c r="F36" s="18">
        <v>0</v>
      </c>
      <c r="G36" s="18">
        <f t="shared" si="2"/>
        <v>100</v>
      </c>
      <c r="H36" s="17">
        <f t="shared" si="3"/>
        <v>377.42070484581495</v>
      </c>
      <c r="I36" s="23">
        <v>100.92</v>
      </c>
      <c r="J36" s="22">
        <v>-0.1</v>
      </c>
    </row>
    <row r="37" spans="1:10" ht="16.5" customHeight="1" x14ac:dyDescent="0.6">
      <c r="A37" s="16" t="s">
        <v>48</v>
      </c>
      <c r="B37" s="17">
        <v>3699</v>
      </c>
      <c r="C37" s="18">
        <f t="shared" si="0"/>
        <v>3.6356666863242322</v>
      </c>
      <c r="D37" s="19">
        <v>947401</v>
      </c>
      <c r="E37" s="20">
        <f t="shared" si="1"/>
        <v>2.6685875744789778</v>
      </c>
      <c r="F37" s="18">
        <v>4.6548399252270158</v>
      </c>
      <c r="G37" s="18">
        <f t="shared" si="2"/>
        <v>95.345160074772991</v>
      </c>
      <c r="H37" s="17">
        <f t="shared" si="3"/>
        <v>256.1235469045688</v>
      </c>
      <c r="I37" s="21">
        <v>97.05</v>
      </c>
      <c r="J37" s="18">
        <v>3.26</v>
      </c>
    </row>
    <row r="38" spans="1:10" x14ac:dyDescent="0.6">
      <c r="B38" s="25"/>
      <c r="C38" s="25"/>
      <c r="D38" s="25"/>
      <c r="E38" s="25"/>
      <c r="F38" s="25"/>
    </row>
    <row r="39" spans="1:10" x14ac:dyDescent="0.6">
      <c r="A39" s="27" t="s">
        <v>49</v>
      </c>
      <c r="C39" s="25"/>
      <c r="D39" s="25"/>
      <c r="E39" s="25"/>
      <c r="F39" s="25"/>
    </row>
    <row r="40" spans="1:10" x14ac:dyDescent="0.6">
      <c r="C40" s="27" t="s">
        <v>50</v>
      </c>
      <c r="D40" s="25" t="s">
        <v>51</v>
      </c>
      <c r="E40" s="28"/>
      <c r="J40" s="29"/>
    </row>
    <row r="41" spans="1:10" x14ac:dyDescent="0.6">
      <c r="C41" s="25"/>
      <c r="D41" s="25" t="s">
        <v>52</v>
      </c>
      <c r="E41" s="25"/>
      <c r="F41" s="30"/>
    </row>
  </sheetData>
  <mergeCells count="4">
    <mergeCell ref="A1:J1"/>
    <mergeCell ref="A3:A4"/>
    <mergeCell ref="B3:C3"/>
    <mergeCell ref="D3:E3"/>
  </mergeCells>
  <printOptions horizontalCentered="1"/>
  <pageMargins left="0.75" right="0.75" top="1" bottom="0.5" header="0.5" footer="0.5"/>
  <pageSetup paperSize="9" firstPageNumber="76" orientation="portrait" useFirstPageNumber="1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59</vt:lpstr>
      <vt:lpstr>'Table 59'!Print_Area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PMRU</dc:creator>
  <cp:lastModifiedBy>PMRU</cp:lastModifiedBy>
  <dcterms:created xsi:type="dcterms:W3CDTF">2022-07-28T07:10:29Z</dcterms:created>
  <dcterms:modified xsi:type="dcterms:W3CDTF">2022-07-28T07:10:30Z</dcterms:modified>
</cp:coreProperties>
</file>