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Education\"/>
    </mc:Choice>
  </mc:AlternateContent>
  <xr:revisionPtr revIDLastSave="0" documentId="13_ncr:1_{F88DD853-6EE8-47D7-A33D-748D55B737A9}" xr6:coauthVersionLast="47" xr6:coauthVersionMax="47" xr10:uidLastSave="{00000000-0000-0000-0000-000000000000}"/>
  <bookViews>
    <workbookView xWindow="-90" yWindow="-90" windowWidth="19380" windowHeight="10260" xr2:uid="{4DA163D2-A7E2-4681-B3A6-87E946DB4651}"/>
  </bookViews>
  <sheets>
    <sheet name="Table 25-26" sheetId="1" r:id="rId1"/>
  </sheets>
  <definedNames>
    <definedName name="_xlnm.Print_Area" localSheetId="0">'Table 25-26'!$A$1:$M$78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5" i="1" l="1"/>
  <c r="L75" i="1"/>
  <c r="I75" i="1"/>
  <c r="H75" i="1"/>
  <c r="E75" i="1"/>
  <c r="K75" i="1" s="1"/>
  <c r="B75" i="1"/>
  <c r="L74" i="1"/>
  <c r="H74" i="1"/>
  <c r="E74" i="1"/>
  <c r="K74" i="1" s="1"/>
  <c r="B74" i="1"/>
  <c r="L69" i="1"/>
  <c r="H69" i="1"/>
  <c r="E69" i="1"/>
  <c r="K69" i="1" s="1"/>
  <c r="B69" i="1"/>
  <c r="H68" i="1"/>
  <c r="E68" i="1"/>
  <c r="B68" i="1"/>
  <c r="L66" i="1"/>
  <c r="H66" i="1"/>
  <c r="E66" i="1"/>
  <c r="K66" i="1" s="1"/>
  <c r="B66" i="1"/>
  <c r="L65" i="1"/>
  <c r="H65" i="1"/>
  <c r="E65" i="1"/>
  <c r="K65" i="1" s="1"/>
  <c r="B65" i="1"/>
  <c r="H64" i="1"/>
  <c r="E64" i="1"/>
  <c r="B64" i="1"/>
  <c r="L63" i="1"/>
  <c r="H63" i="1"/>
  <c r="E63" i="1"/>
  <c r="K63" i="1" s="1"/>
  <c r="B63" i="1"/>
  <c r="H62" i="1"/>
  <c r="E62" i="1"/>
  <c r="B62" i="1"/>
  <c r="M60" i="1"/>
  <c r="L60" i="1"/>
  <c r="H60" i="1"/>
  <c r="E60" i="1"/>
  <c r="K60" i="1" s="1"/>
  <c r="B60" i="1"/>
  <c r="L58" i="1"/>
  <c r="H58" i="1"/>
  <c r="E58" i="1"/>
  <c r="K58" i="1" s="1"/>
  <c r="B58" i="1"/>
  <c r="M57" i="1"/>
  <c r="L57" i="1"/>
  <c r="K57" i="1"/>
  <c r="H57" i="1"/>
  <c r="E57" i="1"/>
  <c r="B57" i="1"/>
  <c r="L54" i="1"/>
  <c r="H54" i="1"/>
  <c r="E54" i="1"/>
  <c r="K54" i="1" s="1"/>
  <c r="B54" i="1"/>
  <c r="L51" i="1"/>
  <c r="H51" i="1"/>
  <c r="E51" i="1"/>
  <c r="K51" i="1" s="1"/>
  <c r="B51" i="1"/>
  <c r="M48" i="1"/>
  <c r="L48" i="1"/>
  <c r="K48" i="1"/>
  <c r="H48" i="1"/>
  <c r="E48" i="1"/>
  <c r="B48" i="1"/>
  <c r="H47" i="1"/>
  <c r="E47" i="1"/>
  <c r="B47" i="1"/>
  <c r="M46" i="1"/>
  <c r="L46" i="1"/>
  <c r="K46" i="1"/>
  <c r="H46" i="1"/>
  <c r="E46" i="1"/>
  <c r="B46" i="1"/>
  <c r="J45" i="1"/>
  <c r="I45" i="1"/>
  <c r="H45" i="1" s="1"/>
  <c r="G45" i="1"/>
  <c r="F45" i="1"/>
  <c r="E45" i="1"/>
  <c r="D45" i="1"/>
  <c r="M45" i="1" s="1"/>
  <c r="C45" i="1"/>
  <c r="L45" i="1" s="1"/>
  <c r="B45" i="1"/>
  <c r="K45" i="1" s="1"/>
  <c r="M37" i="1"/>
  <c r="L37" i="1"/>
  <c r="H37" i="1"/>
  <c r="E37" i="1"/>
  <c r="K37" i="1" s="1"/>
  <c r="B37" i="1"/>
  <c r="M36" i="1"/>
  <c r="L36" i="1"/>
  <c r="K36" i="1"/>
  <c r="H36" i="1"/>
  <c r="E36" i="1"/>
  <c r="B36" i="1"/>
  <c r="M35" i="1"/>
  <c r="L35" i="1"/>
  <c r="H35" i="1"/>
  <c r="E35" i="1"/>
  <c r="K35" i="1" s="1"/>
  <c r="B35" i="1"/>
  <c r="L34" i="1"/>
  <c r="H34" i="1"/>
  <c r="E34" i="1"/>
  <c r="K34" i="1" s="1"/>
  <c r="B34" i="1"/>
  <c r="M33" i="1"/>
  <c r="L33" i="1"/>
  <c r="H33" i="1"/>
  <c r="E33" i="1"/>
  <c r="K33" i="1" s="1"/>
  <c r="B33" i="1"/>
  <c r="M32" i="1"/>
  <c r="L32" i="1"/>
  <c r="K32" i="1"/>
  <c r="H32" i="1"/>
  <c r="E32" i="1"/>
  <c r="B32" i="1"/>
  <c r="M31" i="1"/>
  <c r="L31" i="1"/>
  <c r="H31" i="1"/>
  <c r="E31" i="1"/>
  <c r="K31" i="1" s="1"/>
  <c r="B31" i="1"/>
  <c r="M30" i="1"/>
  <c r="L30" i="1"/>
  <c r="H30" i="1"/>
  <c r="E30" i="1"/>
  <c r="K30" i="1" s="1"/>
  <c r="B30" i="1"/>
  <c r="M29" i="1"/>
  <c r="L29" i="1"/>
  <c r="H29" i="1"/>
  <c r="E29" i="1"/>
  <c r="K29" i="1" s="1"/>
  <c r="B29" i="1"/>
  <c r="M28" i="1"/>
  <c r="L28" i="1"/>
  <c r="K28" i="1"/>
  <c r="H28" i="1"/>
  <c r="E28" i="1"/>
  <c r="B28" i="1"/>
  <c r="M27" i="1"/>
  <c r="L27" i="1"/>
  <c r="H27" i="1"/>
  <c r="E27" i="1"/>
  <c r="K27" i="1" s="1"/>
  <c r="B27" i="1"/>
  <c r="M26" i="1"/>
  <c r="L26" i="1"/>
  <c r="H26" i="1"/>
  <c r="E26" i="1"/>
  <c r="K26" i="1" s="1"/>
  <c r="B26" i="1"/>
  <c r="M25" i="1"/>
  <c r="L25" i="1"/>
  <c r="H25" i="1"/>
  <c r="E25" i="1"/>
  <c r="K25" i="1" s="1"/>
  <c r="B25" i="1"/>
  <c r="M24" i="1"/>
  <c r="L24" i="1"/>
  <c r="K24" i="1"/>
  <c r="H24" i="1"/>
  <c r="E24" i="1"/>
  <c r="B24" i="1"/>
  <c r="M23" i="1"/>
  <c r="L23" i="1"/>
  <c r="H23" i="1"/>
  <c r="E23" i="1"/>
  <c r="K23" i="1" s="1"/>
  <c r="B23" i="1"/>
  <c r="L22" i="1"/>
  <c r="H22" i="1"/>
  <c r="E22" i="1"/>
  <c r="K22" i="1" s="1"/>
  <c r="B22" i="1"/>
  <c r="M21" i="1"/>
  <c r="L21" i="1"/>
  <c r="K21" i="1"/>
  <c r="H21" i="1"/>
  <c r="E21" i="1"/>
  <c r="B21" i="1"/>
  <c r="M20" i="1"/>
  <c r="L20" i="1"/>
  <c r="H20" i="1"/>
  <c r="E20" i="1"/>
  <c r="K20" i="1" s="1"/>
  <c r="B20" i="1"/>
  <c r="M19" i="1"/>
  <c r="L19" i="1"/>
  <c r="H19" i="1"/>
  <c r="E19" i="1"/>
  <c r="K19" i="1" s="1"/>
  <c r="B19" i="1"/>
  <c r="M18" i="1"/>
  <c r="L18" i="1"/>
  <c r="H18" i="1"/>
  <c r="E18" i="1"/>
  <c r="K18" i="1" s="1"/>
  <c r="B18" i="1"/>
  <c r="M17" i="1"/>
  <c r="L17" i="1"/>
  <c r="K17" i="1"/>
  <c r="H17" i="1"/>
  <c r="E17" i="1"/>
  <c r="B17" i="1"/>
  <c r="M16" i="1"/>
  <c r="L16" i="1"/>
  <c r="H16" i="1"/>
  <c r="E16" i="1"/>
  <c r="K16" i="1" s="1"/>
  <c r="B16" i="1"/>
  <c r="M15" i="1"/>
  <c r="L15" i="1"/>
  <c r="H15" i="1"/>
  <c r="E15" i="1"/>
  <c r="K15" i="1" s="1"/>
  <c r="B15" i="1"/>
  <c r="M14" i="1"/>
  <c r="L14" i="1"/>
  <c r="H14" i="1"/>
  <c r="E14" i="1"/>
  <c r="K14" i="1" s="1"/>
  <c r="B14" i="1"/>
  <c r="M13" i="1"/>
  <c r="L13" i="1"/>
  <c r="K13" i="1"/>
  <c r="H13" i="1"/>
  <c r="E13" i="1"/>
  <c r="B13" i="1"/>
  <c r="M12" i="1"/>
  <c r="L12" i="1"/>
  <c r="H12" i="1"/>
  <c r="E12" i="1"/>
  <c r="K12" i="1" s="1"/>
  <c r="B12" i="1"/>
  <c r="M11" i="1"/>
  <c r="L11" i="1"/>
  <c r="H11" i="1"/>
  <c r="E11" i="1"/>
  <c r="K11" i="1" s="1"/>
  <c r="B11" i="1"/>
  <c r="M10" i="1"/>
  <c r="L10" i="1"/>
  <c r="H10" i="1"/>
  <c r="E10" i="1"/>
  <c r="K10" i="1" s="1"/>
  <c r="B10" i="1"/>
  <c r="M9" i="1"/>
  <c r="L9" i="1"/>
  <c r="K9" i="1"/>
  <c r="H9" i="1"/>
  <c r="E9" i="1"/>
  <c r="B9" i="1"/>
  <c r="M8" i="1"/>
  <c r="L8" i="1"/>
  <c r="H8" i="1"/>
  <c r="E8" i="1"/>
  <c r="K8" i="1" s="1"/>
  <c r="B8" i="1"/>
  <c r="M7" i="1"/>
  <c r="L7" i="1"/>
  <c r="H7" i="1"/>
  <c r="E7" i="1"/>
  <c r="K7" i="1" s="1"/>
  <c r="B7" i="1"/>
  <c r="M6" i="1"/>
  <c r="J6" i="1"/>
  <c r="I6" i="1"/>
  <c r="H6" i="1"/>
  <c r="G6" i="1"/>
  <c r="F6" i="1"/>
  <c r="L6" i="1" s="1"/>
  <c r="E6" i="1"/>
  <c r="K6" i="1" s="1"/>
  <c r="D6" i="1"/>
  <c r="C6" i="1"/>
  <c r="B6" i="1"/>
</calcChain>
</file>

<file path=xl/sharedStrings.xml><?xml version="1.0" encoding="utf-8"?>
<sst xmlns="http://schemas.openxmlformats.org/spreadsheetml/2006/main" count="358" uniqueCount="52">
  <si>
    <t>DISTRICT WISE DEGREE COLLEGES STATISTICS 
OF KHYBER PAKHTUNKHWA, 2019-20</t>
  </si>
  <si>
    <t>Table No. 25</t>
  </si>
  <si>
    <t>(Numbers)</t>
  </si>
  <si>
    <t>District</t>
  </si>
  <si>
    <t>DEGREE COLLEGES</t>
  </si>
  <si>
    <t>Colleges</t>
  </si>
  <si>
    <t>Enrolment (By kind)</t>
  </si>
  <si>
    <t>Teaching Staff</t>
  </si>
  <si>
    <t>Student per College</t>
  </si>
  <si>
    <t>Both Sexes</t>
  </si>
  <si>
    <t>Male</t>
  </si>
  <si>
    <t>Female</t>
  </si>
  <si>
    <t>Khyber
Pakhtunkhwa</t>
  </si>
  <si>
    <t>Abbottabad</t>
  </si>
  <si>
    <t xml:space="preserve">Bajaur </t>
  </si>
  <si>
    <t>Bannu</t>
  </si>
  <si>
    <t>Battagram</t>
  </si>
  <si>
    <t>Buner</t>
  </si>
  <si>
    <t>Charsadda</t>
  </si>
  <si>
    <t>Chitral</t>
  </si>
  <si>
    <t>D.I. 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</si>
  <si>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</si>
  <si>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</si>
  <si>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</si>
  <si>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</si>
  <si>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</si>
  <si>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</si>
  <si>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</si>
  <si>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</si>
  <si>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-</t>
  </si>
  <si>
    <t>Kurram</t>
  </si>
  <si>
    <t>Lakki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</si>
  <si>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</si>
  <si>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</si>
  <si>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</si>
  <si>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</si>
  <si>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</si>
  <si>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</si>
  <si>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</si>
  <si>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</si>
  <si>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S.Waziristan</t>
  </si>
  <si>
    <t>Shangla</t>
  </si>
  <si>
    <t>Swabi</t>
  </si>
  <si>
    <t>Swat</t>
  </si>
  <si>
    <t>Tank</t>
  </si>
  <si>
    <t>Tor Ghar</t>
  </si>
  <si>
    <r>
      <t xml:space="preserve">Source: </t>
    </r>
    <r>
      <rPr>
        <sz val="9"/>
        <rFont val="Arial"/>
        <family val="2"/>
      </rPr>
      <t xml:space="preserve">   Directorate of Higher Education Khyber Pakhtunkhwa Peshawar</t>
    </r>
  </si>
  <si>
    <t>DISTRICT WISE POST GRADUATE COLLEGES  STATISTICS
OF KHYBER PAKHTUNKHWA, 2019-20</t>
  </si>
  <si>
    <t>Table No. 26</t>
  </si>
  <si>
    <t>POST GRADUATE COLLEGES</t>
  </si>
  <si>
    <t xml:space="preserve">Female </t>
  </si>
  <si>
    <t xml:space="preserve">Lakki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</si>
</sst>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6" fillId="0" borderId="0" xfId="1" applyFont="1" applyAlignment="1">
      <alignment horizontal="center" vertical="center" textRotation="90" wrapText="1"/>
    </xf>
    <xf numFmtId="0" fontId="4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/>
    </xf>
    <xf numFmtId="3" fontId="4" fillId="3" borderId="1" xfId="1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3" fontId="1" fillId="0" borderId="1" xfId="1" applyNumberForma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3" fontId="1" fillId="2" borderId="2" xfId="2" applyNumberFormat="1" applyFill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" xfId="2" applyBorder="1" applyAlignment="1">
      <alignment vertical="center"/>
    </xf>
    <xf numFmtId="3" fontId="1" fillId="0" borderId="2" xfId="2" applyNumberFormat="1" applyBorder="1" applyAlignment="1">
      <alignment vertical="center"/>
    </xf>
    <xf numFmtId="3" fontId="1" fillId="2" borderId="2" xfId="2" applyNumberFormat="1" applyFill="1" applyBorder="1" applyAlignment="1">
      <alignment vertical="center"/>
    </xf>
    <xf numFmtId="0" fontId="1" fillId="0" borderId="0" xfId="1" applyAlignment="1">
      <alignment horizontal="left" vertical="top"/>
    </xf>
    <xf numFmtId="0" fontId="1" fillId="0" borderId="3" xfId="2" applyBorder="1" applyAlignment="1">
      <alignment vertical="center"/>
    </xf>
    <xf numFmtId="3" fontId="1" fillId="0" borderId="3" xfId="1" applyNumberFormat="1" applyBorder="1" applyAlignment="1">
      <alignment horizontal="right" vertical="center"/>
    </xf>
    <xf numFmtId="3" fontId="1" fillId="0" borderId="4" xfId="2" applyNumberFormat="1" applyBorder="1" applyAlignment="1">
      <alignment vertical="center"/>
    </xf>
    <xf numFmtId="3" fontId="1" fillId="0" borderId="4" xfId="2" applyNumberFormat="1" applyBorder="1" applyAlignment="1">
      <alignment horizontal="right" vertical="center"/>
    </xf>
    <xf numFmtId="3" fontId="1" fillId="0" borderId="1" xfId="2" applyNumberFormat="1" applyBorder="1" applyAlignment="1">
      <alignment horizontal="right" vertical="center"/>
    </xf>
    <xf numFmtId="3" fontId="1" fillId="2" borderId="5" xfId="2" applyNumberFormat="1" applyFill="1" applyBorder="1" applyAlignment="1">
      <alignment horizontal="right" vertical="center"/>
    </xf>
    <xf numFmtId="3" fontId="1" fillId="2" borderId="1" xfId="2" applyNumberFormat="1" applyFill="1" applyBorder="1" applyAlignment="1">
      <alignment horizontal="right" vertical="center"/>
    </xf>
    <xf numFmtId="3" fontId="1" fillId="0" borderId="1" xfId="2" applyNumberFormat="1" applyBorder="1" applyAlignment="1">
      <alignment vertical="center"/>
    </xf>
    <xf numFmtId="3" fontId="1" fillId="2" borderId="1" xfId="2" applyNumberFormat="1" applyFill="1" applyBorder="1" applyAlignment="1">
      <alignment vertical="center"/>
    </xf>
    <xf numFmtId="0" fontId="1" fillId="0" borderId="3" xfId="1" applyBorder="1" applyAlignment="1">
      <alignment horizontal="left" vertical="center"/>
    </xf>
    <xf numFmtId="3" fontId="1" fillId="0" borderId="3" xfId="2" applyNumberFormat="1" applyBorder="1" applyAlignment="1">
      <alignment horizontal="right" vertical="center"/>
    </xf>
    <xf numFmtId="0" fontId="1" fillId="0" borderId="0" xfId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right" vertical="center"/>
    </xf>
    <xf numFmtId="0" fontId="4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2" xfId="2" applyBorder="1" applyAlignment="1">
      <alignment vertical="center"/>
    </xf>
    <xf numFmtId="0" fontId="1" fillId="0" borderId="4" xfId="2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 5" xfId="2" xr:uid="{E11560C0-1553-4B02-B692-D56641962C46}"/>
    <cellStyle name="Normal 5" xfId="1" xr:uid="{D5927C35-B3A9-4F2E-88A3-4812D5065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B75F-244F-4A4C-867B-36C4A1285AD5}">
  <sheetPr>
    <tabColor theme="9" tint="-0.249977111117893"/>
  </sheetPr>
  <dimension ref="A1:Y102"/>
  <sheetViews>
    <sheetView tabSelected="1" view="pageBreakPreview" zoomScaleSheetLayoutView="100" workbookViewId="0">
      <selection sqref="A1:M1"/>
    </sheetView>
  </sheetViews>
  <sheetFormatPr defaultColWidth="9.1328125" defaultRowHeight="13" x14ac:dyDescent="0.6"/>
  <cols>
    <col min="1" max="1" width="13.1328125" style="1" customWidth="1"/>
    <col min="2" max="2" width="5.7265625" style="1" bestFit="1" customWidth="1"/>
    <col min="3" max="3" width="4" style="1" bestFit="1" customWidth="1"/>
    <col min="4" max="4" width="5.7265625" style="1" bestFit="1" customWidth="1"/>
    <col min="5" max="6" width="7.54296875" style="1" bestFit="1" customWidth="1"/>
    <col min="7" max="7" width="6.54296875" style="1" bestFit="1" customWidth="1"/>
    <col min="8" max="8" width="5.7265625" style="1" bestFit="1" customWidth="1"/>
    <col min="9" max="9" width="5.54296875" style="1" bestFit="1" customWidth="1"/>
    <col min="10" max="10" width="5.7265625" style="1" bestFit="1" customWidth="1"/>
    <col min="11" max="12" width="7" style="1" bestFit="1" customWidth="1"/>
    <col min="13" max="13" width="6.86328125" style="1" customWidth="1"/>
    <col min="14" max="14" width="9.1328125" style="1"/>
    <col min="15" max="15" width="12" style="1" bestFit="1" customWidth="1"/>
    <col min="16" max="16384" width="9.1328125" style="1"/>
  </cols>
  <sheetData>
    <row r="1" spans="1:16" ht="60" customHeight="1" x14ac:dyDescent="0.6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6" s="2" customFormat="1" ht="12.95" customHeight="1" x14ac:dyDescent="0.55000000000000004">
      <c r="A2" s="2" t="s">
        <v>1</v>
      </c>
      <c r="L2" s="39" t="s">
        <v>2</v>
      </c>
      <c r="M2" s="39"/>
    </row>
    <row r="3" spans="1:16" ht="20.149999999999999" customHeight="1" x14ac:dyDescent="0.6">
      <c r="A3" s="49" t="s">
        <v>3</v>
      </c>
      <c r="B3" s="50" t="s">
        <v>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20.149999999999999" customHeight="1" x14ac:dyDescent="0.6">
      <c r="A4" s="49"/>
      <c r="B4" s="51" t="s">
        <v>5</v>
      </c>
      <c r="C4" s="51"/>
      <c r="D4" s="51"/>
      <c r="E4" s="51" t="s">
        <v>6</v>
      </c>
      <c r="F4" s="51"/>
      <c r="G4" s="51"/>
      <c r="H4" s="52" t="s">
        <v>7</v>
      </c>
      <c r="I4" s="52"/>
      <c r="J4" s="52"/>
      <c r="K4" s="51" t="s">
        <v>8</v>
      </c>
      <c r="L4" s="51"/>
      <c r="M4" s="51"/>
    </row>
    <row r="5" spans="1:16" ht="36" customHeight="1" x14ac:dyDescent="0.6">
      <c r="A5" s="49"/>
      <c r="B5" s="3" t="s">
        <v>9</v>
      </c>
      <c r="C5" s="3" t="s">
        <v>10</v>
      </c>
      <c r="D5" s="3" t="s">
        <v>11</v>
      </c>
      <c r="E5" s="3" t="s">
        <v>9</v>
      </c>
      <c r="F5" s="3" t="s">
        <v>10</v>
      </c>
      <c r="G5" s="3" t="s">
        <v>11</v>
      </c>
      <c r="H5" s="4" t="s">
        <v>9</v>
      </c>
      <c r="I5" s="4" t="s">
        <v>10</v>
      </c>
      <c r="J5" s="4" t="s">
        <v>11</v>
      </c>
      <c r="K5" s="3" t="s">
        <v>9</v>
      </c>
      <c r="L5" s="3" t="s">
        <v>10</v>
      </c>
      <c r="M5" s="3" t="s">
        <v>11</v>
      </c>
      <c r="O5" s="5"/>
      <c r="P5" s="5"/>
    </row>
    <row r="6" spans="1:16" ht="24" customHeight="1" x14ac:dyDescent="0.6">
      <c r="A6" s="6" t="s">
        <v>12</v>
      </c>
      <c r="B6" s="7">
        <f>SUM(C6:D6)</f>
        <v>237</v>
      </c>
      <c r="C6" s="7">
        <f>SUM(C7:C38)</f>
        <v>126</v>
      </c>
      <c r="D6" s="7">
        <f t="shared" ref="D6:J6" si="0">SUM(D7:D38)</f>
        <v>111</v>
      </c>
      <c r="E6" s="7">
        <f t="shared" si="0"/>
        <v>171374</v>
      </c>
      <c r="F6" s="8">
        <f t="shared" si="0"/>
        <v>108251</v>
      </c>
      <c r="G6" s="8">
        <f t="shared" si="0"/>
        <v>63123</v>
      </c>
      <c r="H6" s="9">
        <f>SUM(I6:J6)</f>
        <v>6338</v>
      </c>
      <c r="I6" s="9">
        <f>SUM(I7:I38)</f>
        <v>3402</v>
      </c>
      <c r="J6" s="9">
        <f t="shared" si="0"/>
        <v>2936</v>
      </c>
      <c r="K6" s="7">
        <f t="shared" ref="K6:M21" si="1">E6/B6</f>
        <v>723.09704641350208</v>
      </c>
      <c r="L6" s="7">
        <f t="shared" si="1"/>
        <v>859.1349206349206</v>
      </c>
      <c r="M6" s="7">
        <f t="shared" si="1"/>
        <v>568.67567567567562</v>
      </c>
    </row>
    <row r="7" spans="1:16" ht="16.5" customHeight="1" x14ac:dyDescent="0.6">
      <c r="A7" s="10" t="s">
        <v>13</v>
      </c>
      <c r="B7" s="11">
        <f t="shared" ref="B7:B37" si="2">SUM(C7:D7)</f>
        <v>11</v>
      </c>
      <c r="C7" s="12">
        <v>4</v>
      </c>
      <c r="D7" s="12">
        <v>7</v>
      </c>
      <c r="E7" s="11">
        <f t="shared" ref="E7:E37" si="3">SUM(F7:G7)</f>
        <v>7998</v>
      </c>
      <c r="F7" s="11">
        <v>3916</v>
      </c>
      <c r="G7" s="11">
        <v>4082</v>
      </c>
      <c r="H7" s="13">
        <f t="shared" ref="H7:H37" si="4">SUM(I7:J7)</f>
        <v>294</v>
      </c>
      <c r="I7" s="13">
        <v>94</v>
      </c>
      <c r="J7" s="13">
        <v>200</v>
      </c>
      <c r="K7" s="11">
        <f t="shared" si="1"/>
        <v>727.09090909090912</v>
      </c>
      <c r="L7" s="11">
        <f t="shared" si="1"/>
        <v>979</v>
      </c>
      <c r="M7" s="11">
        <f t="shared" si="1"/>
        <v>583.14285714285711</v>
      </c>
      <c r="O7" s="14"/>
    </row>
    <row r="8" spans="1:16" ht="16.5" customHeight="1" x14ac:dyDescent="0.6">
      <c r="A8" s="15" t="s">
        <v>14</v>
      </c>
      <c r="B8" s="11">
        <f t="shared" si="2"/>
        <v>3</v>
      </c>
      <c r="C8" s="12">
        <v>2</v>
      </c>
      <c r="D8" s="16">
        <v>1</v>
      </c>
      <c r="E8" s="11">
        <f t="shared" si="3"/>
        <v>3762</v>
      </c>
      <c r="F8" s="11">
        <v>3575</v>
      </c>
      <c r="G8" s="11">
        <v>187</v>
      </c>
      <c r="H8" s="13">
        <f t="shared" si="4"/>
        <v>70</v>
      </c>
      <c r="I8" s="13">
        <v>46</v>
      </c>
      <c r="J8" s="17">
        <v>24</v>
      </c>
      <c r="K8" s="11">
        <f t="shared" si="1"/>
        <v>1254</v>
      </c>
      <c r="L8" s="11">
        <f t="shared" si="1"/>
        <v>1787.5</v>
      </c>
      <c r="M8" s="11">
        <f t="shared" si="1"/>
        <v>187</v>
      </c>
      <c r="O8" s="18"/>
    </row>
    <row r="9" spans="1:16" ht="16.5" customHeight="1" x14ac:dyDescent="0.6">
      <c r="A9" s="10" t="s">
        <v>15</v>
      </c>
      <c r="B9" s="11">
        <f t="shared" si="2"/>
        <v>12</v>
      </c>
      <c r="C9" s="12">
        <v>8</v>
      </c>
      <c r="D9" s="12">
        <v>4</v>
      </c>
      <c r="E9" s="11">
        <f t="shared" si="3"/>
        <v>9050</v>
      </c>
      <c r="F9" s="11">
        <v>6568</v>
      </c>
      <c r="G9" s="11">
        <v>2482</v>
      </c>
      <c r="H9" s="13">
        <f t="shared" si="4"/>
        <v>279</v>
      </c>
      <c r="I9" s="13">
        <v>189</v>
      </c>
      <c r="J9" s="13">
        <v>90</v>
      </c>
      <c r="K9" s="11">
        <f t="shared" si="1"/>
        <v>754.16666666666663</v>
      </c>
      <c r="L9" s="11">
        <f t="shared" si="1"/>
        <v>821</v>
      </c>
      <c r="M9" s="11">
        <f t="shared" si="1"/>
        <v>620.5</v>
      </c>
      <c r="O9" s="14"/>
    </row>
    <row r="10" spans="1:16" ht="16.5" customHeight="1" x14ac:dyDescent="0.6">
      <c r="A10" s="10" t="s">
        <v>16</v>
      </c>
      <c r="B10" s="11">
        <f t="shared" si="2"/>
        <v>2</v>
      </c>
      <c r="C10" s="12">
        <v>1</v>
      </c>
      <c r="D10" s="12">
        <v>1</v>
      </c>
      <c r="E10" s="11">
        <f t="shared" si="3"/>
        <v>404</v>
      </c>
      <c r="F10" s="11">
        <v>285</v>
      </c>
      <c r="G10" s="11">
        <v>119</v>
      </c>
      <c r="H10" s="13">
        <f t="shared" si="4"/>
        <v>38</v>
      </c>
      <c r="I10" s="13">
        <v>26</v>
      </c>
      <c r="J10" s="13">
        <v>12</v>
      </c>
      <c r="K10" s="11">
        <f t="shared" si="1"/>
        <v>202</v>
      </c>
      <c r="L10" s="11">
        <f t="shared" si="1"/>
        <v>285</v>
      </c>
      <c r="M10" s="11">
        <f t="shared" si="1"/>
        <v>119</v>
      </c>
      <c r="O10" s="14"/>
    </row>
    <row r="11" spans="1:16" ht="16.5" customHeight="1" x14ac:dyDescent="0.6">
      <c r="A11" s="10" t="s">
        <v>17</v>
      </c>
      <c r="B11" s="11">
        <f t="shared" si="2"/>
        <v>5</v>
      </c>
      <c r="C11" s="12">
        <v>4</v>
      </c>
      <c r="D11" s="12">
        <v>1</v>
      </c>
      <c r="E11" s="11">
        <f t="shared" si="3"/>
        <v>4725</v>
      </c>
      <c r="F11" s="11">
        <v>3914</v>
      </c>
      <c r="G11" s="11">
        <v>811</v>
      </c>
      <c r="H11" s="13">
        <f t="shared" si="4"/>
        <v>146</v>
      </c>
      <c r="I11" s="13">
        <v>120</v>
      </c>
      <c r="J11" s="13">
        <v>26</v>
      </c>
      <c r="K11" s="11">
        <f t="shared" si="1"/>
        <v>945</v>
      </c>
      <c r="L11" s="11">
        <f t="shared" si="1"/>
        <v>978.5</v>
      </c>
      <c r="M11" s="11">
        <f t="shared" si="1"/>
        <v>811</v>
      </c>
      <c r="O11" s="14"/>
    </row>
    <row r="12" spans="1:16" ht="16.5" customHeight="1" x14ac:dyDescent="0.6">
      <c r="A12" s="10" t="s">
        <v>18</v>
      </c>
      <c r="B12" s="11">
        <f t="shared" si="2"/>
        <v>8</v>
      </c>
      <c r="C12" s="12">
        <v>3</v>
      </c>
      <c r="D12" s="12">
        <v>5</v>
      </c>
      <c r="E12" s="11">
        <f t="shared" si="3"/>
        <v>6998</v>
      </c>
      <c r="F12" s="11">
        <v>3183</v>
      </c>
      <c r="G12" s="11">
        <v>3815</v>
      </c>
      <c r="H12" s="13">
        <f t="shared" si="4"/>
        <v>211</v>
      </c>
      <c r="I12" s="13">
        <v>85</v>
      </c>
      <c r="J12" s="13">
        <v>126</v>
      </c>
      <c r="K12" s="11">
        <f t="shared" si="1"/>
        <v>874.75</v>
      </c>
      <c r="L12" s="11">
        <f t="shared" si="1"/>
        <v>1061</v>
      </c>
      <c r="M12" s="11">
        <f t="shared" si="1"/>
        <v>763</v>
      </c>
      <c r="O12" s="14"/>
    </row>
    <row r="13" spans="1:16" ht="16.5" customHeight="1" x14ac:dyDescent="0.6">
      <c r="A13" s="10" t="s">
        <v>19</v>
      </c>
      <c r="B13" s="11">
        <f t="shared" si="2"/>
        <v>4</v>
      </c>
      <c r="C13" s="12">
        <v>2</v>
      </c>
      <c r="D13" s="12">
        <v>2</v>
      </c>
      <c r="E13" s="11">
        <f t="shared" si="3"/>
        <v>3019</v>
      </c>
      <c r="F13" s="11">
        <v>1725</v>
      </c>
      <c r="G13" s="11">
        <v>1294</v>
      </c>
      <c r="H13" s="13">
        <f t="shared" si="4"/>
        <v>133</v>
      </c>
      <c r="I13" s="13">
        <v>72</v>
      </c>
      <c r="J13" s="13">
        <v>61</v>
      </c>
      <c r="K13" s="11">
        <f t="shared" si="1"/>
        <v>754.75</v>
      </c>
      <c r="L13" s="11">
        <f t="shared" si="1"/>
        <v>862.5</v>
      </c>
      <c r="M13" s="11">
        <f t="shared" si="1"/>
        <v>647</v>
      </c>
      <c r="O13" s="14"/>
    </row>
    <row r="14" spans="1:16" ht="16.5" customHeight="1" x14ac:dyDescent="0.6">
      <c r="A14" s="10" t="s">
        <v>20</v>
      </c>
      <c r="B14" s="11">
        <f t="shared" si="2"/>
        <v>16</v>
      </c>
      <c r="C14" s="12">
        <v>10</v>
      </c>
      <c r="D14" s="12">
        <v>6</v>
      </c>
      <c r="E14" s="11">
        <f t="shared" si="3"/>
        <v>8807</v>
      </c>
      <c r="F14" s="11">
        <v>5227</v>
      </c>
      <c r="G14" s="11">
        <v>3580</v>
      </c>
      <c r="H14" s="13">
        <f t="shared" si="4"/>
        <v>458</v>
      </c>
      <c r="I14" s="13">
        <v>280</v>
      </c>
      <c r="J14" s="13">
        <v>178</v>
      </c>
      <c r="K14" s="11">
        <f t="shared" si="1"/>
        <v>550.4375</v>
      </c>
      <c r="L14" s="11">
        <f t="shared" si="1"/>
        <v>522.70000000000005</v>
      </c>
      <c r="M14" s="11">
        <f t="shared" si="1"/>
        <v>596.66666666666663</v>
      </c>
      <c r="O14" s="14"/>
    </row>
    <row r="15" spans="1:16" ht="16.5" customHeight="1" x14ac:dyDescent="0.6">
      <c r="A15" s="10" t="s">
        <v>21</v>
      </c>
      <c r="B15" s="11">
        <f t="shared" si="2"/>
        <v>7</v>
      </c>
      <c r="C15" s="12">
        <v>4</v>
      </c>
      <c r="D15" s="12">
        <v>3</v>
      </c>
      <c r="E15" s="11">
        <f t="shared" si="3"/>
        <v>7341</v>
      </c>
      <c r="F15" s="11">
        <v>4904</v>
      </c>
      <c r="G15" s="11">
        <v>2437</v>
      </c>
      <c r="H15" s="13">
        <f t="shared" si="4"/>
        <v>188</v>
      </c>
      <c r="I15" s="13">
        <v>107</v>
      </c>
      <c r="J15" s="13">
        <v>81</v>
      </c>
      <c r="K15" s="11">
        <f t="shared" si="1"/>
        <v>1048.7142857142858</v>
      </c>
      <c r="L15" s="11">
        <f t="shared" si="1"/>
        <v>1226</v>
      </c>
      <c r="M15" s="11">
        <f t="shared" si="1"/>
        <v>812.33333333333337</v>
      </c>
      <c r="O15" s="14"/>
    </row>
    <row r="16" spans="1:16" ht="16.5" customHeight="1" x14ac:dyDescent="0.6">
      <c r="A16" s="10" t="s">
        <v>22</v>
      </c>
      <c r="B16" s="11">
        <f t="shared" si="2"/>
        <v>3</v>
      </c>
      <c r="C16" s="12">
        <v>2</v>
      </c>
      <c r="D16" s="12">
        <v>1</v>
      </c>
      <c r="E16" s="11">
        <f t="shared" si="3"/>
        <v>2403</v>
      </c>
      <c r="F16" s="11">
        <v>1839</v>
      </c>
      <c r="G16" s="11">
        <v>564</v>
      </c>
      <c r="H16" s="13">
        <f t="shared" si="4"/>
        <v>94</v>
      </c>
      <c r="I16" s="13">
        <v>67</v>
      </c>
      <c r="J16" s="13">
        <v>27</v>
      </c>
      <c r="K16" s="11">
        <f t="shared" si="1"/>
        <v>801</v>
      </c>
      <c r="L16" s="11">
        <f t="shared" si="1"/>
        <v>919.5</v>
      </c>
      <c r="M16" s="11">
        <f t="shared" si="1"/>
        <v>564</v>
      </c>
      <c r="O16" s="14"/>
    </row>
    <row r="17" spans="1:15" ht="16.5" customHeight="1" x14ac:dyDescent="0.6">
      <c r="A17" s="10" t="s">
        <v>23</v>
      </c>
      <c r="B17" s="11">
        <f t="shared" si="2"/>
        <v>4</v>
      </c>
      <c r="C17" s="12">
        <v>2</v>
      </c>
      <c r="D17" s="12">
        <v>2</v>
      </c>
      <c r="E17" s="11">
        <f t="shared" si="3"/>
        <v>1513</v>
      </c>
      <c r="F17" s="11">
        <v>708</v>
      </c>
      <c r="G17" s="11">
        <v>805</v>
      </c>
      <c r="H17" s="13">
        <f t="shared" si="4"/>
        <v>92</v>
      </c>
      <c r="I17" s="13">
        <v>51</v>
      </c>
      <c r="J17" s="13">
        <v>41</v>
      </c>
      <c r="K17" s="11">
        <f t="shared" si="1"/>
        <v>378.25</v>
      </c>
      <c r="L17" s="11">
        <f t="shared" si="1"/>
        <v>354</v>
      </c>
      <c r="M17" s="11">
        <f t="shared" si="1"/>
        <v>402.5</v>
      </c>
      <c r="O17" s="14"/>
    </row>
    <row r="18" spans="1:15" ht="16.5" customHeight="1" x14ac:dyDescent="0.6">
      <c r="A18" s="10" t="s">
        <v>24</v>
      </c>
      <c r="B18" s="11">
        <f t="shared" si="2"/>
        <v>10</v>
      </c>
      <c r="C18" s="12">
        <v>3</v>
      </c>
      <c r="D18" s="12">
        <v>7</v>
      </c>
      <c r="E18" s="11">
        <f t="shared" si="3"/>
        <v>7402</v>
      </c>
      <c r="F18" s="11">
        <v>1935</v>
      </c>
      <c r="G18" s="11">
        <v>5467</v>
      </c>
      <c r="H18" s="13">
        <f t="shared" si="4"/>
        <v>246</v>
      </c>
      <c r="I18" s="13">
        <v>71</v>
      </c>
      <c r="J18" s="13">
        <v>175</v>
      </c>
      <c r="K18" s="11">
        <f t="shared" si="1"/>
        <v>740.2</v>
      </c>
      <c r="L18" s="11">
        <f t="shared" si="1"/>
        <v>645</v>
      </c>
      <c r="M18" s="11">
        <f t="shared" si="1"/>
        <v>781</v>
      </c>
      <c r="O18" s="14"/>
    </row>
    <row r="19" spans="1:15" ht="16.5" customHeight="1" x14ac:dyDescent="0.6">
      <c r="A19" s="10" t="s">
        <v>25</v>
      </c>
      <c r="B19" s="11">
        <f t="shared" si="2"/>
        <v>8</v>
      </c>
      <c r="C19" s="12">
        <v>5</v>
      </c>
      <c r="D19" s="12">
        <v>3</v>
      </c>
      <c r="E19" s="11">
        <f t="shared" si="3"/>
        <v>2393</v>
      </c>
      <c r="F19" s="11">
        <v>1871</v>
      </c>
      <c r="G19" s="11">
        <v>522</v>
      </c>
      <c r="H19" s="13">
        <f t="shared" si="4"/>
        <v>173</v>
      </c>
      <c r="I19" s="13">
        <v>99</v>
      </c>
      <c r="J19" s="13">
        <v>74</v>
      </c>
      <c r="K19" s="11">
        <f t="shared" si="1"/>
        <v>299.125</v>
      </c>
      <c r="L19" s="11">
        <f t="shared" si="1"/>
        <v>374.2</v>
      </c>
      <c r="M19" s="11">
        <f t="shared" si="1"/>
        <v>174</v>
      </c>
      <c r="O19" s="14"/>
    </row>
    <row r="20" spans="1:15" ht="16.5" customHeight="1" x14ac:dyDescent="0.6">
      <c r="A20" s="15" t="s">
        <v>26</v>
      </c>
      <c r="B20" s="11">
        <f t="shared" si="2"/>
        <v>4</v>
      </c>
      <c r="C20" s="12">
        <v>3</v>
      </c>
      <c r="D20" s="16">
        <v>1</v>
      </c>
      <c r="E20" s="11">
        <f t="shared" si="3"/>
        <v>4766</v>
      </c>
      <c r="F20" s="11">
        <v>4401</v>
      </c>
      <c r="G20" s="11">
        <v>365</v>
      </c>
      <c r="H20" s="13">
        <f t="shared" si="4"/>
        <v>104</v>
      </c>
      <c r="I20" s="13">
        <v>80</v>
      </c>
      <c r="J20" s="17">
        <v>24</v>
      </c>
      <c r="K20" s="11">
        <f t="shared" si="1"/>
        <v>1191.5</v>
      </c>
      <c r="L20" s="11">
        <f t="shared" si="1"/>
        <v>1467</v>
      </c>
      <c r="M20" s="11">
        <f t="shared" si="1"/>
        <v>365</v>
      </c>
      <c r="O20" s="18"/>
    </row>
    <row r="21" spans="1:15" ht="16.5" customHeight="1" x14ac:dyDescent="0.6">
      <c r="A21" s="10" t="s">
        <v>27</v>
      </c>
      <c r="B21" s="11">
        <f t="shared" si="2"/>
        <v>9</v>
      </c>
      <c r="C21" s="12">
        <v>5</v>
      </c>
      <c r="D21" s="12">
        <v>4</v>
      </c>
      <c r="E21" s="11">
        <f t="shared" si="3"/>
        <v>4427</v>
      </c>
      <c r="F21" s="11">
        <v>2163</v>
      </c>
      <c r="G21" s="11">
        <v>2264</v>
      </c>
      <c r="H21" s="13">
        <f t="shared" si="4"/>
        <v>206</v>
      </c>
      <c r="I21" s="13">
        <v>108</v>
      </c>
      <c r="J21" s="13">
        <v>98</v>
      </c>
      <c r="K21" s="11">
        <f t="shared" si="1"/>
        <v>491.88888888888891</v>
      </c>
      <c r="L21" s="11">
        <f t="shared" si="1"/>
        <v>432.6</v>
      </c>
      <c r="M21" s="11">
        <f t="shared" si="1"/>
        <v>566</v>
      </c>
      <c r="O21" s="14"/>
    </row>
    <row r="22" spans="1:15" ht="16.5" customHeight="1" x14ac:dyDescent="0.6">
      <c r="A22" s="10" t="s">
        <v>28</v>
      </c>
      <c r="B22" s="11">
        <f t="shared" si="2"/>
        <v>2</v>
      </c>
      <c r="C22" s="12">
        <v>2</v>
      </c>
      <c r="D22" s="12" t="s">
        <v>29</v>
      </c>
      <c r="E22" s="11">
        <f t="shared" si="3"/>
        <v>765</v>
      </c>
      <c r="F22" s="11">
        <v>765</v>
      </c>
      <c r="G22" s="11">
        <v>0</v>
      </c>
      <c r="H22" s="13">
        <f t="shared" si="4"/>
        <v>41</v>
      </c>
      <c r="I22" s="13">
        <v>41</v>
      </c>
      <c r="J22" s="13" t="s">
        <v>29</v>
      </c>
      <c r="K22" s="11">
        <f t="shared" ref="K22:M37" si="5">E22/B22</f>
        <v>382.5</v>
      </c>
      <c r="L22" s="11">
        <f t="shared" si="5"/>
        <v>382.5</v>
      </c>
      <c r="M22" s="11" t="s">
        <v>29</v>
      </c>
      <c r="O22" s="14"/>
    </row>
    <row r="23" spans="1:15" ht="16.5" customHeight="1" x14ac:dyDescent="0.6">
      <c r="A23" s="15" t="s">
        <v>30</v>
      </c>
      <c r="B23" s="11">
        <f t="shared" si="2"/>
        <v>7</v>
      </c>
      <c r="C23" s="12">
        <v>3</v>
      </c>
      <c r="D23" s="16">
        <v>4</v>
      </c>
      <c r="E23" s="11">
        <f t="shared" si="3"/>
        <v>2876</v>
      </c>
      <c r="F23" s="11">
        <v>1657</v>
      </c>
      <c r="G23" s="11">
        <v>1219</v>
      </c>
      <c r="H23" s="13">
        <f t="shared" si="4"/>
        <v>170</v>
      </c>
      <c r="I23" s="13">
        <v>75</v>
      </c>
      <c r="J23" s="17">
        <v>95</v>
      </c>
      <c r="K23" s="11">
        <f t="shared" si="5"/>
        <v>410.85714285714283</v>
      </c>
      <c r="L23" s="11">
        <f t="shared" si="5"/>
        <v>552.33333333333337</v>
      </c>
      <c r="M23" s="11">
        <f t="shared" si="5"/>
        <v>304.75</v>
      </c>
      <c r="O23" s="18"/>
    </row>
    <row r="24" spans="1:15" ht="16.5" customHeight="1" x14ac:dyDescent="0.6">
      <c r="A24" s="10" t="s">
        <v>31</v>
      </c>
      <c r="B24" s="11">
        <f t="shared" si="2"/>
        <v>6</v>
      </c>
      <c r="C24" s="12">
        <v>4</v>
      </c>
      <c r="D24" s="12">
        <v>2</v>
      </c>
      <c r="E24" s="11">
        <f t="shared" si="3"/>
        <v>6409</v>
      </c>
      <c r="F24" s="11">
        <v>4299</v>
      </c>
      <c r="G24" s="11">
        <v>2110</v>
      </c>
      <c r="H24" s="13">
        <f t="shared" si="4"/>
        <v>144</v>
      </c>
      <c r="I24" s="13">
        <v>93</v>
      </c>
      <c r="J24" s="13">
        <v>51</v>
      </c>
      <c r="K24" s="11">
        <f t="shared" si="5"/>
        <v>1068.1666666666667</v>
      </c>
      <c r="L24" s="11">
        <f t="shared" si="5"/>
        <v>1074.75</v>
      </c>
      <c r="M24" s="11">
        <f t="shared" si="5"/>
        <v>1055</v>
      </c>
      <c r="O24" s="14"/>
    </row>
    <row r="25" spans="1:15" ht="16.5" customHeight="1" x14ac:dyDescent="0.6">
      <c r="A25" s="10" t="s">
        <v>32</v>
      </c>
      <c r="B25" s="11">
        <f t="shared" si="2"/>
        <v>10</v>
      </c>
      <c r="C25" s="12">
        <v>6</v>
      </c>
      <c r="D25" s="12">
        <v>4</v>
      </c>
      <c r="E25" s="11">
        <f t="shared" si="3"/>
        <v>7772</v>
      </c>
      <c r="F25" s="11">
        <v>5036</v>
      </c>
      <c r="G25" s="11">
        <v>2736</v>
      </c>
      <c r="H25" s="13">
        <f t="shared" si="4"/>
        <v>320</v>
      </c>
      <c r="I25" s="13">
        <v>212</v>
      </c>
      <c r="J25" s="13">
        <v>108</v>
      </c>
      <c r="K25" s="11">
        <f t="shared" si="5"/>
        <v>777.2</v>
      </c>
      <c r="L25" s="11">
        <f t="shared" si="5"/>
        <v>839.33333333333337</v>
      </c>
      <c r="M25" s="11">
        <f t="shared" si="5"/>
        <v>684</v>
      </c>
      <c r="O25" s="14"/>
    </row>
    <row r="26" spans="1:15" ht="16.5" customHeight="1" x14ac:dyDescent="0.6">
      <c r="A26" s="10" t="s">
        <v>33</v>
      </c>
      <c r="B26" s="11">
        <f t="shared" si="2"/>
        <v>7</v>
      </c>
      <c r="C26" s="12">
        <v>4</v>
      </c>
      <c r="D26" s="12">
        <v>3</v>
      </c>
      <c r="E26" s="11">
        <f t="shared" si="3"/>
        <v>3850</v>
      </c>
      <c r="F26" s="11">
        <v>2607</v>
      </c>
      <c r="G26" s="11">
        <v>1243</v>
      </c>
      <c r="H26" s="13">
        <f t="shared" si="4"/>
        <v>201</v>
      </c>
      <c r="I26" s="13">
        <v>102</v>
      </c>
      <c r="J26" s="13">
        <v>99</v>
      </c>
      <c r="K26" s="11">
        <f t="shared" si="5"/>
        <v>550</v>
      </c>
      <c r="L26" s="11">
        <f t="shared" si="5"/>
        <v>651.75</v>
      </c>
      <c r="M26" s="11">
        <f t="shared" si="5"/>
        <v>414.33333333333331</v>
      </c>
      <c r="O26" s="14"/>
    </row>
    <row r="27" spans="1:15" ht="16.5" customHeight="1" x14ac:dyDescent="0.6">
      <c r="A27" s="10" t="s">
        <v>34</v>
      </c>
      <c r="B27" s="11">
        <f t="shared" si="2"/>
        <v>17</v>
      </c>
      <c r="C27" s="12">
        <v>9</v>
      </c>
      <c r="D27" s="12">
        <v>8</v>
      </c>
      <c r="E27" s="11">
        <f t="shared" si="3"/>
        <v>16826</v>
      </c>
      <c r="F27" s="11">
        <v>10443</v>
      </c>
      <c r="G27" s="11">
        <v>6383</v>
      </c>
      <c r="H27" s="13">
        <f t="shared" si="4"/>
        <v>442</v>
      </c>
      <c r="I27" s="13">
        <v>244</v>
      </c>
      <c r="J27" s="13">
        <v>198</v>
      </c>
      <c r="K27" s="11">
        <f t="shared" si="5"/>
        <v>989.76470588235293</v>
      </c>
      <c r="L27" s="11">
        <f t="shared" si="5"/>
        <v>1160.3333333333333</v>
      </c>
      <c r="M27" s="11">
        <f t="shared" si="5"/>
        <v>797.875</v>
      </c>
      <c r="O27" s="14"/>
    </row>
    <row r="28" spans="1:15" ht="16.5" customHeight="1" x14ac:dyDescent="0.6">
      <c r="A28" s="15" t="s">
        <v>35</v>
      </c>
      <c r="B28" s="11">
        <f t="shared" si="2"/>
        <v>3</v>
      </c>
      <c r="C28" s="12">
        <v>2</v>
      </c>
      <c r="D28" s="16">
        <v>1</v>
      </c>
      <c r="E28" s="11">
        <f t="shared" si="3"/>
        <v>2021</v>
      </c>
      <c r="F28" s="11">
        <v>1823</v>
      </c>
      <c r="G28" s="11">
        <v>198</v>
      </c>
      <c r="H28" s="13">
        <f t="shared" si="4"/>
        <v>79</v>
      </c>
      <c r="I28" s="13">
        <v>55</v>
      </c>
      <c r="J28" s="17">
        <v>24</v>
      </c>
      <c r="K28" s="11">
        <f t="shared" si="5"/>
        <v>673.66666666666663</v>
      </c>
      <c r="L28" s="11">
        <f t="shared" si="5"/>
        <v>911.5</v>
      </c>
      <c r="M28" s="11">
        <f t="shared" si="5"/>
        <v>198</v>
      </c>
      <c r="O28" s="18"/>
    </row>
    <row r="29" spans="1:15" ht="16.5" customHeight="1" x14ac:dyDescent="0.6">
      <c r="A29" s="15" t="s">
        <v>36</v>
      </c>
      <c r="B29" s="11">
        <f t="shared" si="2"/>
        <v>2</v>
      </c>
      <c r="C29" s="12">
        <v>1</v>
      </c>
      <c r="D29" s="16">
        <v>1</v>
      </c>
      <c r="E29" s="11">
        <f t="shared" si="3"/>
        <v>1970</v>
      </c>
      <c r="F29" s="11">
        <v>1878</v>
      </c>
      <c r="G29" s="11">
        <v>92</v>
      </c>
      <c r="H29" s="13">
        <f t="shared" si="4"/>
        <v>48</v>
      </c>
      <c r="I29" s="13">
        <v>24</v>
      </c>
      <c r="J29" s="17">
        <v>24</v>
      </c>
      <c r="K29" s="11">
        <f t="shared" si="5"/>
        <v>985</v>
      </c>
      <c r="L29" s="11">
        <f t="shared" si="5"/>
        <v>1878</v>
      </c>
      <c r="M29" s="11">
        <f t="shared" si="5"/>
        <v>92</v>
      </c>
      <c r="O29" s="18"/>
    </row>
    <row r="30" spans="1:15" ht="16.5" customHeight="1" x14ac:dyDescent="0.6">
      <c r="A30" s="10" t="s">
        <v>37</v>
      </c>
      <c r="B30" s="11">
        <f t="shared" si="2"/>
        <v>12</v>
      </c>
      <c r="C30" s="12">
        <v>5</v>
      </c>
      <c r="D30" s="12">
        <v>7</v>
      </c>
      <c r="E30" s="11">
        <f t="shared" si="3"/>
        <v>6228</v>
      </c>
      <c r="F30" s="11">
        <v>3777</v>
      </c>
      <c r="G30" s="11">
        <v>2451</v>
      </c>
      <c r="H30" s="13">
        <f t="shared" si="4"/>
        <v>291</v>
      </c>
      <c r="I30" s="13">
        <v>98</v>
      </c>
      <c r="J30" s="13">
        <v>193</v>
      </c>
      <c r="K30" s="11">
        <f t="shared" si="5"/>
        <v>519</v>
      </c>
      <c r="L30" s="11">
        <f t="shared" si="5"/>
        <v>755.4</v>
      </c>
      <c r="M30" s="11">
        <f t="shared" si="5"/>
        <v>350.14285714285717</v>
      </c>
      <c r="O30" s="14"/>
    </row>
    <row r="31" spans="1:15" ht="16.5" customHeight="1" x14ac:dyDescent="0.6">
      <c r="A31" s="19" t="s">
        <v>38</v>
      </c>
      <c r="B31" s="20">
        <f t="shared" si="2"/>
        <v>4</v>
      </c>
      <c r="C31" s="21">
        <v>2</v>
      </c>
      <c r="D31" s="22">
        <v>2</v>
      </c>
      <c r="E31" s="11">
        <f t="shared" si="3"/>
        <v>348</v>
      </c>
      <c r="F31" s="20">
        <v>110</v>
      </c>
      <c r="G31" s="20">
        <v>238</v>
      </c>
      <c r="H31" s="13">
        <f t="shared" si="4"/>
        <v>93</v>
      </c>
      <c r="I31" s="13">
        <v>45</v>
      </c>
      <c r="J31" s="17">
        <v>48</v>
      </c>
      <c r="K31" s="11">
        <f t="shared" si="5"/>
        <v>87</v>
      </c>
      <c r="L31" s="11">
        <f t="shared" si="5"/>
        <v>55</v>
      </c>
      <c r="M31" s="11">
        <f t="shared" si="5"/>
        <v>119</v>
      </c>
      <c r="O31" s="18"/>
    </row>
    <row r="32" spans="1:15" ht="16.5" customHeight="1" x14ac:dyDescent="0.6">
      <c r="A32" s="10" t="s">
        <v>39</v>
      </c>
      <c r="B32" s="11">
        <f t="shared" si="2"/>
        <v>21</v>
      </c>
      <c r="C32" s="23">
        <v>10</v>
      </c>
      <c r="D32" s="23">
        <v>11</v>
      </c>
      <c r="E32" s="11">
        <f t="shared" si="3"/>
        <v>20752</v>
      </c>
      <c r="F32" s="20">
        <v>12572</v>
      </c>
      <c r="G32" s="20">
        <v>8180</v>
      </c>
      <c r="H32" s="13">
        <f t="shared" si="4"/>
        <v>804</v>
      </c>
      <c r="I32" s="24">
        <v>419</v>
      </c>
      <c r="J32" s="25">
        <v>385</v>
      </c>
      <c r="K32" s="11">
        <f t="shared" si="5"/>
        <v>988.19047619047615</v>
      </c>
      <c r="L32" s="11">
        <f t="shared" si="5"/>
        <v>1257.2</v>
      </c>
      <c r="M32" s="11">
        <f t="shared" si="5"/>
        <v>743.63636363636363</v>
      </c>
      <c r="O32" s="14"/>
    </row>
    <row r="33" spans="1:25" ht="16.5" customHeight="1" x14ac:dyDescent="0.6">
      <c r="A33" s="15" t="s">
        <v>40</v>
      </c>
      <c r="B33" s="11">
        <f t="shared" si="2"/>
        <v>5</v>
      </c>
      <c r="C33" s="26">
        <v>3</v>
      </c>
      <c r="D33" s="26">
        <v>2</v>
      </c>
      <c r="E33" s="11">
        <f t="shared" si="3"/>
        <v>1910</v>
      </c>
      <c r="F33" s="20">
        <v>1561</v>
      </c>
      <c r="G33" s="20">
        <v>349</v>
      </c>
      <c r="H33" s="13">
        <f t="shared" si="4"/>
        <v>113</v>
      </c>
      <c r="I33" s="25">
        <v>65</v>
      </c>
      <c r="J33" s="27">
        <v>48</v>
      </c>
      <c r="K33" s="11">
        <f t="shared" si="5"/>
        <v>382</v>
      </c>
      <c r="L33" s="11">
        <f t="shared" si="5"/>
        <v>520.33333333333337</v>
      </c>
      <c r="M33" s="11">
        <f t="shared" si="5"/>
        <v>174.5</v>
      </c>
      <c r="O33" s="18"/>
    </row>
    <row r="34" spans="1:25" ht="16.5" customHeight="1" x14ac:dyDescent="0.6">
      <c r="A34" s="28" t="s">
        <v>41</v>
      </c>
      <c r="B34" s="20">
        <f t="shared" si="2"/>
        <v>5</v>
      </c>
      <c r="C34" s="29">
        <v>3</v>
      </c>
      <c r="D34" s="29">
        <v>2</v>
      </c>
      <c r="E34" s="20">
        <f t="shared" si="3"/>
        <v>1487</v>
      </c>
      <c r="F34" s="20">
        <v>1487</v>
      </c>
      <c r="G34" s="20">
        <v>0</v>
      </c>
      <c r="H34" s="13">
        <f t="shared" si="4"/>
        <v>116</v>
      </c>
      <c r="I34" s="25">
        <v>68</v>
      </c>
      <c r="J34" s="25">
        <v>48</v>
      </c>
      <c r="K34" s="20">
        <f t="shared" si="5"/>
        <v>297.39999999999998</v>
      </c>
      <c r="L34" s="20">
        <f t="shared" si="5"/>
        <v>495.66666666666669</v>
      </c>
      <c r="M34" s="20" t="s">
        <v>29</v>
      </c>
      <c r="O34" s="14"/>
    </row>
    <row r="35" spans="1:25" ht="16.5" customHeight="1" x14ac:dyDescent="0.6">
      <c r="A35" s="10" t="s">
        <v>42</v>
      </c>
      <c r="B35" s="11">
        <f t="shared" si="2"/>
        <v>16</v>
      </c>
      <c r="C35" s="23">
        <v>7</v>
      </c>
      <c r="D35" s="23">
        <v>9</v>
      </c>
      <c r="E35" s="11">
        <f t="shared" si="3"/>
        <v>10610</v>
      </c>
      <c r="F35" s="11">
        <v>5669</v>
      </c>
      <c r="G35" s="11">
        <v>4941</v>
      </c>
      <c r="H35" s="13">
        <f t="shared" si="4"/>
        <v>387</v>
      </c>
      <c r="I35" s="25">
        <v>173</v>
      </c>
      <c r="J35" s="25">
        <v>214</v>
      </c>
      <c r="K35" s="11">
        <f t="shared" si="5"/>
        <v>663.125</v>
      </c>
      <c r="L35" s="11">
        <f t="shared" si="5"/>
        <v>809.85714285714289</v>
      </c>
      <c r="M35" s="11">
        <f>G35/D35</f>
        <v>549</v>
      </c>
      <c r="O35" s="14"/>
    </row>
    <row r="36" spans="1:25" ht="16.5" customHeight="1" x14ac:dyDescent="0.6">
      <c r="A36" s="10" t="s">
        <v>43</v>
      </c>
      <c r="B36" s="11">
        <f t="shared" si="2"/>
        <v>9</v>
      </c>
      <c r="C36" s="23">
        <v>4</v>
      </c>
      <c r="D36" s="23">
        <v>5</v>
      </c>
      <c r="E36" s="11">
        <f t="shared" si="3"/>
        <v>10954</v>
      </c>
      <c r="F36" s="11">
        <v>7435</v>
      </c>
      <c r="G36" s="11">
        <v>3519</v>
      </c>
      <c r="H36" s="13">
        <f t="shared" si="4"/>
        <v>232</v>
      </c>
      <c r="I36" s="25">
        <v>116</v>
      </c>
      <c r="J36" s="25">
        <v>116</v>
      </c>
      <c r="K36" s="11">
        <f t="shared" si="5"/>
        <v>1217.1111111111111</v>
      </c>
      <c r="L36" s="11">
        <f t="shared" si="5"/>
        <v>1858.75</v>
      </c>
      <c r="M36" s="11">
        <f>G36/D36</f>
        <v>703.8</v>
      </c>
      <c r="O36" s="14"/>
    </row>
    <row r="37" spans="1:25" ht="16.5" customHeight="1" x14ac:dyDescent="0.6">
      <c r="A37" s="10" t="s">
        <v>44</v>
      </c>
      <c r="B37" s="11">
        <f t="shared" si="2"/>
        <v>5</v>
      </c>
      <c r="C37" s="23">
        <v>3</v>
      </c>
      <c r="D37" s="23">
        <v>2</v>
      </c>
      <c r="E37" s="11">
        <f t="shared" si="3"/>
        <v>1588</v>
      </c>
      <c r="F37" s="11">
        <v>918</v>
      </c>
      <c r="G37" s="11">
        <v>670</v>
      </c>
      <c r="H37" s="13">
        <f t="shared" si="4"/>
        <v>125</v>
      </c>
      <c r="I37" s="25">
        <v>77</v>
      </c>
      <c r="J37" s="25">
        <v>48</v>
      </c>
      <c r="K37" s="11">
        <f t="shared" si="5"/>
        <v>317.60000000000002</v>
      </c>
      <c r="L37" s="11">
        <f t="shared" si="5"/>
        <v>306</v>
      </c>
      <c r="M37" s="11">
        <f>G37/D37</f>
        <v>335</v>
      </c>
      <c r="O37" s="18"/>
    </row>
    <row r="38" spans="1:25" ht="16.5" customHeight="1" x14ac:dyDescent="0.6">
      <c r="A38" s="10" t="s">
        <v>45</v>
      </c>
      <c r="B38" s="11" t="s">
        <v>29</v>
      </c>
      <c r="C38" s="23" t="s">
        <v>29</v>
      </c>
      <c r="D38" s="23" t="s">
        <v>29</v>
      </c>
      <c r="E38" s="11" t="s">
        <v>29</v>
      </c>
      <c r="F38" s="11">
        <v>0</v>
      </c>
      <c r="G38" s="11">
        <v>0</v>
      </c>
      <c r="H38" s="13" t="s">
        <v>29</v>
      </c>
      <c r="I38" s="13" t="s">
        <v>29</v>
      </c>
      <c r="J38" s="13" t="s">
        <v>29</v>
      </c>
      <c r="K38" s="11" t="s">
        <v>29</v>
      </c>
      <c r="L38" s="11" t="s">
        <v>29</v>
      </c>
      <c r="M38" s="11" t="s">
        <v>29</v>
      </c>
      <c r="O38" s="18"/>
    </row>
    <row r="39" spans="1:25" ht="12.95" customHeight="1" x14ac:dyDescent="0.6">
      <c r="A39" s="30"/>
      <c r="M39" s="31" t="s">
        <v>46</v>
      </c>
      <c r="Q39" s="30"/>
      <c r="R39" s="30"/>
      <c r="S39" s="32"/>
    </row>
    <row r="40" spans="1:25" ht="60" customHeight="1" x14ac:dyDescent="0.6">
      <c r="A40" s="38" t="s">
        <v>47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25" s="2" customFormat="1" ht="12.95" customHeight="1" x14ac:dyDescent="0.55000000000000004">
      <c r="A41" s="2" t="s">
        <v>48</v>
      </c>
      <c r="L41" s="39" t="s">
        <v>2</v>
      </c>
      <c r="M41" s="39"/>
    </row>
    <row r="42" spans="1:25" ht="20.149999999999999" customHeight="1" x14ac:dyDescent="0.6">
      <c r="A42" s="40" t="s">
        <v>3</v>
      </c>
      <c r="B42" s="43" t="s">
        <v>49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5"/>
    </row>
    <row r="43" spans="1:25" ht="20.149999999999999" customHeight="1" x14ac:dyDescent="0.6">
      <c r="A43" s="41"/>
      <c r="B43" s="46" t="s">
        <v>5</v>
      </c>
      <c r="C43" s="47"/>
      <c r="D43" s="48"/>
      <c r="E43" s="46" t="s">
        <v>6</v>
      </c>
      <c r="F43" s="47"/>
      <c r="G43" s="48"/>
      <c r="H43" s="46" t="s">
        <v>7</v>
      </c>
      <c r="I43" s="47"/>
      <c r="J43" s="48"/>
      <c r="K43" s="46" t="s">
        <v>8</v>
      </c>
      <c r="L43" s="47"/>
      <c r="M43" s="48"/>
    </row>
    <row r="44" spans="1:25" ht="35.15" customHeight="1" x14ac:dyDescent="0.6">
      <c r="A44" s="42"/>
      <c r="B44" s="3" t="s">
        <v>9</v>
      </c>
      <c r="C44" s="3" t="s">
        <v>10</v>
      </c>
      <c r="D44" s="3" t="s">
        <v>11</v>
      </c>
      <c r="E44" s="3" t="s">
        <v>9</v>
      </c>
      <c r="F44" s="3" t="s">
        <v>10</v>
      </c>
      <c r="G44" s="3" t="s">
        <v>50</v>
      </c>
      <c r="H44" s="3" t="s">
        <v>9</v>
      </c>
      <c r="I44" s="3" t="s">
        <v>10</v>
      </c>
      <c r="J44" s="3" t="s">
        <v>11</v>
      </c>
      <c r="K44" s="3" t="s">
        <v>9</v>
      </c>
      <c r="L44" s="3" t="s">
        <v>10</v>
      </c>
      <c r="M44" s="3" t="s">
        <v>11</v>
      </c>
      <c r="P44" s="5"/>
    </row>
    <row r="45" spans="1:25" ht="26.15" customHeight="1" x14ac:dyDescent="0.6">
      <c r="A45" s="33" t="s">
        <v>12</v>
      </c>
      <c r="B45" s="7">
        <f>SUM(C45:D45)</f>
        <v>25</v>
      </c>
      <c r="C45" s="7">
        <f t="shared" ref="C45:G45" si="6">SUM(C46:C77)</f>
        <v>19</v>
      </c>
      <c r="D45" s="7">
        <f t="shared" si="6"/>
        <v>6</v>
      </c>
      <c r="E45" s="7">
        <f>SUM(F45:G45)</f>
        <v>27902</v>
      </c>
      <c r="F45" s="7">
        <f t="shared" si="6"/>
        <v>22426</v>
      </c>
      <c r="G45" s="7">
        <f t="shared" si="6"/>
        <v>5476</v>
      </c>
      <c r="H45" s="7">
        <f t="shared" ref="H45:H75" si="7">SUM(I45:J45)</f>
        <v>1891</v>
      </c>
      <c r="I45" s="7">
        <f>SUM(I46:I77)</f>
        <v>1534</v>
      </c>
      <c r="J45" s="7">
        <f>SUM(J46:J77)</f>
        <v>357</v>
      </c>
      <c r="K45" s="7">
        <f t="shared" ref="K45:M45" si="8">E45/B45</f>
        <v>1116.08</v>
      </c>
      <c r="L45" s="7">
        <f t="shared" si="8"/>
        <v>1180.3157894736842</v>
      </c>
      <c r="M45" s="7">
        <f t="shared" si="8"/>
        <v>912.66666666666663</v>
      </c>
    </row>
    <row r="46" spans="1:25" s="30" customFormat="1" ht="16.5" customHeight="1" x14ac:dyDescent="0.6">
      <c r="A46" s="34" t="s">
        <v>13</v>
      </c>
      <c r="B46" s="11">
        <f t="shared" ref="B46:B75" si="9">SUM(C46:D46)</f>
        <v>3</v>
      </c>
      <c r="C46" s="11">
        <v>2</v>
      </c>
      <c r="D46" s="11">
        <v>1</v>
      </c>
      <c r="E46" s="11">
        <f t="shared" ref="E46:E75" si="10">SUM(F46:G46)</f>
        <v>4504</v>
      </c>
      <c r="F46" s="11">
        <v>3290</v>
      </c>
      <c r="G46" s="11">
        <v>1214</v>
      </c>
      <c r="H46" s="11">
        <f t="shared" si="7"/>
        <v>252</v>
      </c>
      <c r="I46" s="11">
        <v>179</v>
      </c>
      <c r="J46" s="11">
        <v>73</v>
      </c>
      <c r="K46" s="11">
        <f>E46/B46</f>
        <v>1501.3333333333333</v>
      </c>
      <c r="L46" s="11">
        <f>F46/C46</f>
        <v>1645</v>
      </c>
      <c r="M46" s="11">
        <f>G46/D46</f>
        <v>1214</v>
      </c>
      <c r="R46" s="1"/>
      <c r="X46" s="1"/>
      <c r="Y46" s="1"/>
    </row>
    <row r="47" spans="1:25" s="30" customFormat="1" ht="16.5" customHeight="1" x14ac:dyDescent="0.6">
      <c r="A47" s="35" t="s">
        <v>14</v>
      </c>
      <c r="B47" s="11">
        <f t="shared" si="9"/>
        <v>1</v>
      </c>
      <c r="C47" s="11">
        <v>1</v>
      </c>
      <c r="D47" s="11" t="s">
        <v>29</v>
      </c>
      <c r="E47" s="11">
        <f t="shared" si="10"/>
        <v>949</v>
      </c>
      <c r="F47" s="11">
        <v>949</v>
      </c>
      <c r="G47" s="11" t="s">
        <v>29</v>
      </c>
      <c r="H47" s="11">
        <f t="shared" si="7"/>
        <v>34</v>
      </c>
      <c r="I47" s="11">
        <v>34</v>
      </c>
      <c r="J47" s="11" t="s">
        <v>29</v>
      </c>
      <c r="K47" s="11" t="s">
        <v>29</v>
      </c>
      <c r="L47" s="11" t="s">
        <v>29</v>
      </c>
      <c r="M47" s="11" t="s">
        <v>29</v>
      </c>
      <c r="R47" s="1"/>
      <c r="X47" s="1"/>
      <c r="Y47" s="1"/>
    </row>
    <row r="48" spans="1:25" s="30" customFormat="1" ht="16.5" customHeight="1" x14ac:dyDescent="0.6">
      <c r="A48" s="34" t="s">
        <v>15</v>
      </c>
      <c r="B48" s="11">
        <f t="shared" si="9"/>
        <v>2</v>
      </c>
      <c r="C48" s="11">
        <v>1</v>
      </c>
      <c r="D48" s="11">
        <v>1</v>
      </c>
      <c r="E48" s="11">
        <f t="shared" si="10"/>
        <v>3570</v>
      </c>
      <c r="F48" s="11">
        <v>2431</v>
      </c>
      <c r="G48" s="11">
        <v>1139</v>
      </c>
      <c r="H48" s="11">
        <f t="shared" si="7"/>
        <v>161</v>
      </c>
      <c r="I48" s="11">
        <v>124</v>
      </c>
      <c r="J48" s="11">
        <v>37</v>
      </c>
      <c r="K48" s="11">
        <f>E48/B48</f>
        <v>1785</v>
      </c>
      <c r="L48" s="11">
        <f>F48/C48</f>
        <v>2431</v>
      </c>
      <c r="M48" s="11">
        <f>G48/D48</f>
        <v>1139</v>
      </c>
      <c r="R48" s="1"/>
      <c r="X48" s="1"/>
      <c r="Y48" s="1"/>
    </row>
    <row r="49" spans="1:25" s="30" customFormat="1" ht="16.5" customHeight="1" x14ac:dyDescent="0.6">
      <c r="A49" s="34" t="s">
        <v>16</v>
      </c>
      <c r="B49" s="11" t="s">
        <v>29</v>
      </c>
      <c r="C49" s="11" t="s">
        <v>29</v>
      </c>
      <c r="D49" s="11" t="s">
        <v>29</v>
      </c>
      <c r="E49" s="11" t="s">
        <v>29</v>
      </c>
      <c r="F49" s="11" t="s">
        <v>29</v>
      </c>
      <c r="G49" s="11" t="s">
        <v>29</v>
      </c>
      <c r="H49" s="11" t="s">
        <v>29</v>
      </c>
      <c r="I49" s="11" t="s">
        <v>29</v>
      </c>
      <c r="J49" s="11" t="s">
        <v>29</v>
      </c>
      <c r="K49" s="11" t="s">
        <v>29</v>
      </c>
      <c r="L49" s="11" t="s">
        <v>29</v>
      </c>
      <c r="M49" s="11" t="s">
        <v>29</v>
      </c>
      <c r="R49" s="1"/>
      <c r="X49" s="1"/>
      <c r="Y49" s="1"/>
    </row>
    <row r="50" spans="1:25" s="30" customFormat="1" ht="16.5" customHeight="1" x14ac:dyDescent="0.6">
      <c r="A50" s="34" t="s">
        <v>17</v>
      </c>
      <c r="B50" s="11" t="s">
        <v>29</v>
      </c>
      <c r="C50" s="11" t="s">
        <v>29</v>
      </c>
      <c r="D50" s="11" t="s">
        <v>29</v>
      </c>
      <c r="E50" s="11" t="s">
        <v>29</v>
      </c>
      <c r="F50" s="11" t="s">
        <v>29</v>
      </c>
      <c r="G50" s="11" t="s">
        <v>29</v>
      </c>
      <c r="H50" s="11" t="s">
        <v>29</v>
      </c>
      <c r="I50" s="11" t="s">
        <v>29</v>
      </c>
      <c r="J50" s="11" t="s">
        <v>29</v>
      </c>
      <c r="K50" s="11" t="s">
        <v>29</v>
      </c>
      <c r="L50" s="11" t="s">
        <v>29</v>
      </c>
      <c r="M50" s="11" t="s">
        <v>29</v>
      </c>
      <c r="R50" s="1"/>
      <c r="X50" s="1"/>
      <c r="Y50" s="1"/>
    </row>
    <row r="51" spans="1:25" s="30" customFormat="1" ht="16.5" customHeight="1" x14ac:dyDescent="0.6">
      <c r="A51" s="34" t="s">
        <v>18</v>
      </c>
      <c r="B51" s="11">
        <f t="shared" si="9"/>
        <v>1</v>
      </c>
      <c r="C51" s="11">
        <v>1</v>
      </c>
      <c r="D51" s="11" t="s">
        <v>29</v>
      </c>
      <c r="E51" s="11">
        <f t="shared" si="10"/>
        <v>841</v>
      </c>
      <c r="F51" s="11">
        <v>841</v>
      </c>
      <c r="G51" s="11" t="s">
        <v>29</v>
      </c>
      <c r="H51" s="11">
        <f t="shared" si="7"/>
        <v>113</v>
      </c>
      <c r="I51" s="11">
        <v>113</v>
      </c>
      <c r="J51" s="11" t="s">
        <v>29</v>
      </c>
      <c r="K51" s="11">
        <f>E51/B51</f>
        <v>841</v>
      </c>
      <c r="L51" s="11">
        <f>F51/C51</f>
        <v>841</v>
      </c>
      <c r="M51" s="11" t="s">
        <v>29</v>
      </c>
      <c r="R51" s="1"/>
      <c r="X51" s="1"/>
      <c r="Y51" s="1"/>
    </row>
    <row r="52" spans="1:25" s="30" customFormat="1" ht="16.5" customHeight="1" x14ac:dyDescent="0.6">
      <c r="A52" s="34" t="s">
        <v>19</v>
      </c>
      <c r="B52" s="11" t="s">
        <v>29</v>
      </c>
      <c r="C52" s="11" t="s">
        <v>29</v>
      </c>
      <c r="D52" s="11" t="s">
        <v>29</v>
      </c>
      <c r="E52" s="11" t="s">
        <v>29</v>
      </c>
      <c r="F52" s="11" t="s">
        <v>29</v>
      </c>
      <c r="G52" s="11" t="s">
        <v>29</v>
      </c>
      <c r="H52" s="11" t="s">
        <v>29</v>
      </c>
      <c r="I52" s="11" t="s">
        <v>29</v>
      </c>
      <c r="J52" s="11" t="s">
        <v>29</v>
      </c>
      <c r="K52" s="11" t="s">
        <v>29</v>
      </c>
      <c r="L52" s="11" t="s">
        <v>29</v>
      </c>
      <c r="M52" s="11" t="s">
        <v>29</v>
      </c>
      <c r="R52" s="1"/>
      <c r="X52" s="1"/>
      <c r="Y52" s="1"/>
    </row>
    <row r="53" spans="1:25" s="30" customFormat="1" ht="16.5" customHeight="1" x14ac:dyDescent="0.6">
      <c r="A53" s="34" t="s">
        <v>20</v>
      </c>
      <c r="B53" s="11" t="s">
        <v>29</v>
      </c>
      <c r="C53" s="11" t="s">
        <v>29</v>
      </c>
      <c r="D53" s="11" t="s">
        <v>29</v>
      </c>
      <c r="E53" s="11" t="s">
        <v>29</v>
      </c>
      <c r="F53" s="11" t="s">
        <v>29</v>
      </c>
      <c r="G53" s="11" t="s">
        <v>29</v>
      </c>
      <c r="H53" s="11" t="s">
        <v>29</v>
      </c>
      <c r="I53" s="11" t="s">
        <v>29</v>
      </c>
      <c r="J53" s="11" t="s">
        <v>29</v>
      </c>
      <c r="K53" s="11" t="s">
        <v>29</v>
      </c>
      <c r="L53" s="11" t="s">
        <v>29</v>
      </c>
      <c r="M53" s="11" t="s">
        <v>29</v>
      </c>
      <c r="R53" s="1"/>
      <c r="X53" s="1"/>
      <c r="Y53" s="1"/>
    </row>
    <row r="54" spans="1:25" s="30" customFormat="1" ht="16.5" customHeight="1" x14ac:dyDescent="0.6">
      <c r="A54" s="34" t="s">
        <v>21</v>
      </c>
      <c r="B54" s="11">
        <f t="shared" si="9"/>
        <v>1</v>
      </c>
      <c r="C54" s="11">
        <v>1</v>
      </c>
      <c r="D54" s="11" t="s">
        <v>29</v>
      </c>
      <c r="E54" s="11">
        <f t="shared" si="10"/>
        <v>1200</v>
      </c>
      <c r="F54" s="11">
        <v>1200</v>
      </c>
      <c r="G54" s="11" t="s">
        <v>29</v>
      </c>
      <c r="H54" s="11">
        <f t="shared" si="7"/>
        <v>81</v>
      </c>
      <c r="I54" s="11">
        <v>81</v>
      </c>
      <c r="J54" s="11" t="s">
        <v>29</v>
      </c>
      <c r="K54" s="11">
        <f>E54/B54</f>
        <v>1200</v>
      </c>
      <c r="L54" s="11">
        <f>F54/C54</f>
        <v>1200</v>
      </c>
      <c r="M54" s="11" t="s">
        <v>29</v>
      </c>
      <c r="R54" s="1"/>
      <c r="X54" s="1"/>
      <c r="Y54" s="1"/>
    </row>
    <row r="55" spans="1:25" s="30" customFormat="1" ht="16.5" customHeight="1" x14ac:dyDescent="0.6">
      <c r="A55" s="34" t="s">
        <v>22</v>
      </c>
      <c r="B55" s="11" t="s">
        <v>29</v>
      </c>
      <c r="C55" s="11" t="s">
        <v>29</v>
      </c>
      <c r="D55" s="11" t="s">
        <v>29</v>
      </c>
      <c r="E55" s="11" t="s">
        <v>29</v>
      </c>
      <c r="F55" s="11" t="s">
        <v>29</v>
      </c>
      <c r="G55" s="11" t="s">
        <v>29</v>
      </c>
      <c r="H55" s="11" t="s">
        <v>29</v>
      </c>
      <c r="I55" s="11" t="s">
        <v>29</v>
      </c>
      <c r="J55" s="11" t="s">
        <v>29</v>
      </c>
      <c r="K55" s="11" t="s">
        <v>29</v>
      </c>
      <c r="L55" s="11" t="s">
        <v>29</v>
      </c>
      <c r="M55" s="11" t="s">
        <v>29</v>
      </c>
      <c r="R55" s="1"/>
      <c r="X55" s="1"/>
      <c r="Y55" s="1"/>
    </row>
    <row r="56" spans="1:25" s="30" customFormat="1" ht="16.5" customHeight="1" x14ac:dyDescent="0.6">
      <c r="A56" s="34" t="s">
        <v>23</v>
      </c>
      <c r="B56" s="11" t="s">
        <v>29</v>
      </c>
      <c r="C56" s="11" t="s">
        <v>29</v>
      </c>
      <c r="D56" s="11" t="s">
        <v>29</v>
      </c>
      <c r="E56" s="11" t="s">
        <v>29</v>
      </c>
      <c r="F56" s="11" t="s">
        <v>29</v>
      </c>
      <c r="G56" s="11" t="s">
        <v>29</v>
      </c>
      <c r="H56" s="11" t="s">
        <v>29</v>
      </c>
      <c r="I56" s="11" t="s">
        <v>29</v>
      </c>
      <c r="J56" s="11" t="s">
        <v>29</v>
      </c>
      <c r="K56" s="11" t="s">
        <v>29</v>
      </c>
      <c r="L56" s="11" t="s">
        <v>29</v>
      </c>
      <c r="M56" s="11" t="s">
        <v>29</v>
      </c>
      <c r="R56" s="1"/>
      <c r="X56" s="1"/>
      <c r="Y56" s="1"/>
    </row>
    <row r="57" spans="1:25" s="30" customFormat="1" ht="16.5" customHeight="1" x14ac:dyDescent="0.6">
      <c r="A57" s="34" t="s">
        <v>24</v>
      </c>
      <c r="B57" s="11">
        <f t="shared" si="9"/>
        <v>2</v>
      </c>
      <c r="C57" s="11">
        <v>1</v>
      </c>
      <c r="D57" s="11">
        <v>1</v>
      </c>
      <c r="E57" s="11">
        <f t="shared" si="10"/>
        <v>2368</v>
      </c>
      <c r="F57" s="11">
        <v>909</v>
      </c>
      <c r="G57" s="11">
        <v>1459</v>
      </c>
      <c r="H57" s="11">
        <f t="shared" si="7"/>
        <v>152</v>
      </c>
      <c r="I57" s="11">
        <v>81</v>
      </c>
      <c r="J57" s="11">
        <v>71</v>
      </c>
      <c r="K57" s="11">
        <f>E57/B57</f>
        <v>1184</v>
      </c>
      <c r="L57" s="11">
        <f>F57/C57</f>
        <v>909</v>
      </c>
      <c r="M57" s="11">
        <f>G57/D57</f>
        <v>1459</v>
      </c>
      <c r="R57" s="1"/>
      <c r="X57" s="1"/>
      <c r="Y57" s="1"/>
    </row>
    <row r="58" spans="1:25" s="30" customFormat="1" ht="16.5" customHeight="1" x14ac:dyDescent="0.6">
      <c r="A58" s="34" t="s">
        <v>25</v>
      </c>
      <c r="B58" s="11">
        <f t="shared" si="9"/>
        <v>1</v>
      </c>
      <c r="C58" s="11">
        <v>1</v>
      </c>
      <c r="D58" s="11" t="s">
        <v>29</v>
      </c>
      <c r="E58" s="11">
        <f t="shared" si="10"/>
        <v>215</v>
      </c>
      <c r="F58" s="11">
        <v>215</v>
      </c>
      <c r="G58" s="11" t="s">
        <v>29</v>
      </c>
      <c r="H58" s="11">
        <f t="shared" si="7"/>
        <v>68</v>
      </c>
      <c r="I58" s="11">
        <v>68</v>
      </c>
      <c r="J58" s="11" t="s">
        <v>29</v>
      </c>
      <c r="K58" s="11">
        <f>E58/B58</f>
        <v>215</v>
      </c>
      <c r="L58" s="11">
        <f>F58/C58</f>
        <v>215</v>
      </c>
      <c r="M58" s="11" t="s">
        <v>29</v>
      </c>
      <c r="R58" s="1"/>
      <c r="X58" s="1"/>
      <c r="Y58" s="1"/>
    </row>
    <row r="59" spans="1:25" s="30" customFormat="1" ht="16.5" customHeight="1" x14ac:dyDescent="0.6">
      <c r="A59" s="35" t="s">
        <v>26</v>
      </c>
      <c r="B59" s="11" t="s">
        <v>29</v>
      </c>
      <c r="C59" s="11" t="s">
        <v>29</v>
      </c>
      <c r="D59" s="11" t="s">
        <v>29</v>
      </c>
      <c r="E59" s="11" t="s">
        <v>29</v>
      </c>
      <c r="F59" s="11" t="s">
        <v>29</v>
      </c>
      <c r="G59" s="11" t="s">
        <v>29</v>
      </c>
      <c r="H59" s="11" t="s">
        <v>29</v>
      </c>
      <c r="I59" s="11" t="s">
        <v>29</v>
      </c>
      <c r="J59" s="11" t="s">
        <v>29</v>
      </c>
      <c r="K59" s="11" t="s">
        <v>29</v>
      </c>
      <c r="L59" s="11" t="s">
        <v>29</v>
      </c>
      <c r="M59" s="11" t="s">
        <v>29</v>
      </c>
      <c r="R59" s="1"/>
      <c r="X59" s="1"/>
      <c r="Y59" s="1"/>
    </row>
    <row r="60" spans="1:25" s="30" customFormat="1" ht="16.5" customHeight="1" x14ac:dyDescent="0.6">
      <c r="A60" s="34" t="s">
        <v>27</v>
      </c>
      <c r="B60" s="11">
        <f t="shared" si="9"/>
        <v>2</v>
      </c>
      <c r="C60" s="11">
        <v>1</v>
      </c>
      <c r="D60" s="11">
        <v>1</v>
      </c>
      <c r="E60" s="11">
        <f t="shared" si="10"/>
        <v>1158</v>
      </c>
      <c r="F60" s="11">
        <v>416</v>
      </c>
      <c r="G60" s="11">
        <v>742</v>
      </c>
      <c r="H60" s="11">
        <f t="shared" si="7"/>
        <v>148</v>
      </c>
      <c r="I60" s="11">
        <v>96</v>
      </c>
      <c r="J60" s="11">
        <v>52</v>
      </c>
      <c r="K60" s="11">
        <f>E60/B60</f>
        <v>579</v>
      </c>
      <c r="L60" s="11">
        <f>F60/C60</f>
        <v>416</v>
      </c>
      <c r="M60" s="11">
        <f>G60/D60</f>
        <v>742</v>
      </c>
      <c r="R60" s="1"/>
      <c r="X60" s="1"/>
      <c r="Y60" s="1"/>
    </row>
    <row r="61" spans="1:25" s="30" customFormat="1" ht="16.5" customHeight="1" x14ac:dyDescent="0.6">
      <c r="A61" s="34" t="s">
        <v>28</v>
      </c>
      <c r="B61" s="11" t="s">
        <v>29</v>
      </c>
      <c r="C61" s="11" t="s">
        <v>29</v>
      </c>
      <c r="D61" s="11" t="s">
        <v>29</v>
      </c>
      <c r="E61" s="11" t="s">
        <v>29</v>
      </c>
      <c r="F61" s="11" t="s">
        <v>29</v>
      </c>
      <c r="G61" s="11" t="s">
        <v>29</v>
      </c>
      <c r="H61" s="11" t="s">
        <v>29</v>
      </c>
      <c r="I61" s="11" t="s">
        <v>29</v>
      </c>
      <c r="J61" s="11" t="s">
        <v>29</v>
      </c>
      <c r="K61" s="11" t="s">
        <v>29</v>
      </c>
      <c r="L61" s="11" t="s">
        <v>29</v>
      </c>
      <c r="M61" s="11" t="s">
        <v>29</v>
      </c>
      <c r="R61" s="1"/>
      <c r="X61" s="1"/>
      <c r="Y61" s="1"/>
    </row>
    <row r="62" spans="1:25" s="30" customFormat="1" ht="16.5" customHeight="1" x14ac:dyDescent="0.6">
      <c r="A62" s="35" t="s">
        <v>30</v>
      </c>
      <c r="B62" s="11">
        <f t="shared" si="9"/>
        <v>1</v>
      </c>
      <c r="C62" s="11">
        <v>1</v>
      </c>
      <c r="D62" s="11" t="s">
        <v>29</v>
      </c>
      <c r="E62" s="11">
        <f t="shared" si="10"/>
        <v>886</v>
      </c>
      <c r="F62" s="11">
        <v>886</v>
      </c>
      <c r="G62" s="11" t="s">
        <v>29</v>
      </c>
      <c r="H62" s="11">
        <f t="shared" si="7"/>
        <v>47</v>
      </c>
      <c r="I62" s="11">
        <v>47</v>
      </c>
      <c r="J62" s="11" t="s">
        <v>29</v>
      </c>
      <c r="K62" s="11" t="s">
        <v>29</v>
      </c>
      <c r="L62" s="11" t="s">
        <v>29</v>
      </c>
      <c r="M62" s="11" t="s">
        <v>29</v>
      </c>
      <c r="R62" s="1"/>
      <c r="X62" s="1"/>
      <c r="Y62" s="1"/>
    </row>
    <row r="63" spans="1:25" s="30" customFormat="1" ht="16.5" customHeight="1" x14ac:dyDescent="0.6">
      <c r="A63" s="34" t="s">
        <v>51</v>
      </c>
      <c r="B63" s="11">
        <f t="shared" si="9"/>
        <v>1</v>
      </c>
      <c r="C63" s="11">
        <v>1</v>
      </c>
      <c r="D63" s="11" t="s">
        <v>29</v>
      </c>
      <c r="E63" s="11">
        <f t="shared" si="10"/>
        <v>1294</v>
      </c>
      <c r="F63" s="11">
        <v>1294</v>
      </c>
      <c r="G63" s="11" t="s">
        <v>29</v>
      </c>
      <c r="H63" s="11">
        <f t="shared" si="7"/>
        <v>57</v>
      </c>
      <c r="I63" s="11">
        <v>57</v>
      </c>
      <c r="J63" s="11" t="s">
        <v>29</v>
      </c>
      <c r="K63" s="11">
        <f>E63/B63</f>
        <v>1294</v>
      </c>
      <c r="L63" s="11">
        <f>F63/C63</f>
        <v>1294</v>
      </c>
      <c r="M63" s="11" t="s">
        <v>29</v>
      </c>
      <c r="R63" s="1"/>
      <c r="X63" s="1"/>
      <c r="Y63" s="1"/>
    </row>
    <row r="64" spans="1:25" s="30" customFormat="1" ht="16.5" customHeight="1" x14ac:dyDescent="0.6">
      <c r="A64" s="34" t="s">
        <v>32</v>
      </c>
      <c r="B64" s="11">
        <f t="shared" si="9"/>
        <v>1</v>
      </c>
      <c r="C64" s="11">
        <v>1</v>
      </c>
      <c r="D64" s="11" t="s">
        <v>29</v>
      </c>
      <c r="E64" s="11">
        <f t="shared" si="10"/>
        <v>1134</v>
      </c>
      <c r="F64" s="11">
        <v>1134</v>
      </c>
      <c r="G64" s="11" t="s">
        <v>29</v>
      </c>
      <c r="H64" s="11">
        <f t="shared" si="7"/>
        <v>57</v>
      </c>
      <c r="I64" s="11">
        <v>57</v>
      </c>
      <c r="J64" s="11" t="s">
        <v>29</v>
      </c>
      <c r="K64" s="11" t="s">
        <v>29</v>
      </c>
      <c r="L64" s="11" t="s">
        <v>29</v>
      </c>
      <c r="M64" s="11" t="s">
        <v>29</v>
      </c>
      <c r="R64" s="1"/>
      <c r="X64" s="1"/>
      <c r="Y64" s="1"/>
    </row>
    <row r="65" spans="1:25" s="30" customFormat="1" ht="16.5" customHeight="1" x14ac:dyDescent="0.6">
      <c r="A65" s="34" t="s">
        <v>33</v>
      </c>
      <c r="B65" s="11">
        <f t="shared" si="9"/>
        <v>1</v>
      </c>
      <c r="C65" s="11">
        <v>1</v>
      </c>
      <c r="D65" s="11" t="s">
        <v>29</v>
      </c>
      <c r="E65" s="11">
        <f t="shared" si="10"/>
        <v>941</v>
      </c>
      <c r="F65" s="11">
        <v>941</v>
      </c>
      <c r="G65" s="11" t="s">
        <v>29</v>
      </c>
      <c r="H65" s="11">
        <f t="shared" si="7"/>
        <v>81</v>
      </c>
      <c r="I65" s="11">
        <v>81</v>
      </c>
      <c r="J65" s="11" t="s">
        <v>29</v>
      </c>
      <c r="K65" s="11">
        <f>E65/B65</f>
        <v>941</v>
      </c>
      <c r="L65" s="11">
        <f>F65/C65</f>
        <v>941</v>
      </c>
      <c r="M65" s="11" t="s">
        <v>29</v>
      </c>
      <c r="R65" s="1"/>
      <c r="X65" s="1"/>
      <c r="Y65" s="1"/>
    </row>
    <row r="66" spans="1:25" s="30" customFormat="1" ht="16.5" customHeight="1" x14ac:dyDescent="0.6">
      <c r="A66" s="34" t="s">
        <v>34</v>
      </c>
      <c r="B66" s="11">
        <f t="shared" si="9"/>
        <v>2</v>
      </c>
      <c r="C66" s="11">
        <v>1</v>
      </c>
      <c r="D66" s="11">
        <v>1</v>
      </c>
      <c r="E66" s="11">
        <f t="shared" si="10"/>
        <v>2081</v>
      </c>
      <c r="F66" s="11">
        <v>2081</v>
      </c>
      <c r="G66" s="11" t="s">
        <v>29</v>
      </c>
      <c r="H66" s="11">
        <f t="shared" si="7"/>
        <v>198</v>
      </c>
      <c r="I66" s="11">
        <v>124</v>
      </c>
      <c r="J66" s="11">
        <v>74</v>
      </c>
      <c r="K66" s="11">
        <f>E66/B66</f>
        <v>1040.5</v>
      </c>
      <c r="L66" s="11">
        <f>F66/C66</f>
        <v>2081</v>
      </c>
      <c r="M66" s="11" t="s">
        <v>29</v>
      </c>
      <c r="R66" s="1"/>
      <c r="X66" s="1"/>
      <c r="Y66" s="1"/>
    </row>
    <row r="67" spans="1:25" s="30" customFormat="1" ht="16.5" customHeight="1" x14ac:dyDescent="0.6">
      <c r="A67" s="35" t="s">
        <v>35</v>
      </c>
      <c r="B67" s="11" t="s">
        <v>29</v>
      </c>
      <c r="C67" s="11" t="s">
        <v>29</v>
      </c>
      <c r="D67" s="11" t="s">
        <v>29</v>
      </c>
      <c r="E67" s="11" t="s">
        <v>29</v>
      </c>
      <c r="F67" s="11" t="s">
        <v>29</v>
      </c>
      <c r="G67" s="11" t="s">
        <v>29</v>
      </c>
      <c r="H67" s="11" t="s">
        <v>29</v>
      </c>
      <c r="I67" s="11" t="s">
        <v>29</v>
      </c>
      <c r="J67" s="11" t="s">
        <v>29</v>
      </c>
      <c r="K67" s="11" t="s">
        <v>29</v>
      </c>
      <c r="L67" s="11" t="s">
        <v>29</v>
      </c>
      <c r="M67" s="11" t="s">
        <v>29</v>
      </c>
      <c r="R67" s="1"/>
      <c r="X67" s="1"/>
      <c r="Y67" s="1"/>
    </row>
    <row r="68" spans="1:25" s="30" customFormat="1" ht="16.5" customHeight="1" x14ac:dyDescent="0.6">
      <c r="A68" s="35" t="s">
        <v>36</v>
      </c>
      <c r="B68" s="11">
        <f t="shared" si="9"/>
        <v>1</v>
      </c>
      <c r="C68" s="11">
        <v>1</v>
      </c>
      <c r="D68" s="11" t="s">
        <v>29</v>
      </c>
      <c r="E68" s="11">
        <f t="shared" si="10"/>
        <v>621</v>
      </c>
      <c r="F68" s="11">
        <v>621</v>
      </c>
      <c r="G68" s="11" t="s">
        <v>29</v>
      </c>
      <c r="H68" s="11">
        <f t="shared" si="7"/>
        <v>36</v>
      </c>
      <c r="I68" s="11">
        <v>36</v>
      </c>
      <c r="J68" s="11" t="s">
        <v>29</v>
      </c>
      <c r="K68" s="11" t="s">
        <v>29</v>
      </c>
      <c r="L68" s="11" t="s">
        <v>29</v>
      </c>
      <c r="M68" s="11" t="s">
        <v>29</v>
      </c>
      <c r="R68" s="1"/>
      <c r="X68" s="1"/>
      <c r="Y68" s="1"/>
    </row>
    <row r="69" spans="1:25" s="30" customFormat="1" ht="16.5" customHeight="1" x14ac:dyDescent="0.6">
      <c r="A69" s="34" t="s">
        <v>37</v>
      </c>
      <c r="B69" s="11">
        <f t="shared" si="9"/>
        <v>1</v>
      </c>
      <c r="C69" s="11">
        <v>1</v>
      </c>
      <c r="D69" s="11" t="s">
        <v>29</v>
      </c>
      <c r="E69" s="11">
        <f t="shared" si="10"/>
        <v>680</v>
      </c>
      <c r="F69" s="11">
        <v>680</v>
      </c>
      <c r="G69" s="11" t="s">
        <v>29</v>
      </c>
      <c r="H69" s="11">
        <f t="shared" si="7"/>
        <v>85</v>
      </c>
      <c r="I69" s="11">
        <v>85</v>
      </c>
      <c r="J69" s="11" t="s">
        <v>29</v>
      </c>
      <c r="K69" s="11">
        <f>E69/B69</f>
        <v>680</v>
      </c>
      <c r="L69" s="11">
        <f>F69/C69</f>
        <v>680</v>
      </c>
      <c r="M69" s="11" t="s">
        <v>29</v>
      </c>
      <c r="R69" s="1"/>
      <c r="X69" s="1"/>
      <c r="Y69" s="1"/>
    </row>
    <row r="70" spans="1:25" s="30" customFormat="1" ht="16.5" customHeight="1" x14ac:dyDescent="0.6">
      <c r="A70" s="36" t="s">
        <v>38</v>
      </c>
      <c r="B70" s="20" t="s">
        <v>29</v>
      </c>
      <c r="C70" s="11" t="s">
        <v>29</v>
      </c>
      <c r="D70" s="11" t="s">
        <v>29</v>
      </c>
      <c r="E70" s="20" t="s">
        <v>29</v>
      </c>
      <c r="F70" s="20" t="s">
        <v>29</v>
      </c>
      <c r="G70" s="20" t="s">
        <v>29</v>
      </c>
      <c r="H70" s="20" t="s">
        <v>29</v>
      </c>
      <c r="I70" s="20" t="s">
        <v>29</v>
      </c>
      <c r="J70" s="20" t="s">
        <v>29</v>
      </c>
      <c r="K70" s="20" t="s">
        <v>29</v>
      </c>
      <c r="L70" s="20" t="s">
        <v>29</v>
      </c>
      <c r="M70" s="20" t="s">
        <v>29</v>
      </c>
      <c r="R70" s="1"/>
      <c r="X70" s="1"/>
      <c r="Y70" s="1"/>
    </row>
    <row r="71" spans="1:25" s="30" customFormat="1" ht="16.5" customHeight="1" x14ac:dyDescent="0.6">
      <c r="A71" s="10" t="s">
        <v>39</v>
      </c>
      <c r="B71" s="20" t="s">
        <v>29</v>
      </c>
      <c r="C71" s="11" t="s">
        <v>29</v>
      </c>
      <c r="D71" s="11" t="s">
        <v>29</v>
      </c>
      <c r="E71" s="20" t="s">
        <v>29</v>
      </c>
      <c r="F71" s="20" t="s">
        <v>29</v>
      </c>
      <c r="G71" s="20" t="s">
        <v>29</v>
      </c>
      <c r="H71" s="20" t="s">
        <v>29</v>
      </c>
      <c r="I71" s="20" t="s">
        <v>29</v>
      </c>
      <c r="J71" s="20" t="s">
        <v>29</v>
      </c>
      <c r="K71" s="20" t="s">
        <v>29</v>
      </c>
      <c r="L71" s="20" t="s">
        <v>29</v>
      </c>
      <c r="M71" s="20" t="s">
        <v>29</v>
      </c>
      <c r="R71" s="1"/>
      <c r="X71" s="1"/>
      <c r="Y71" s="1"/>
    </row>
    <row r="72" spans="1:25" s="30" customFormat="1" ht="16.5" customHeight="1" x14ac:dyDescent="0.6">
      <c r="A72" s="15" t="s">
        <v>40</v>
      </c>
      <c r="B72" s="20" t="s">
        <v>29</v>
      </c>
      <c r="C72" s="11" t="s">
        <v>29</v>
      </c>
      <c r="D72" s="11" t="s">
        <v>29</v>
      </c>
      <c r="E72" s="20" t="s">
        <v>29</v>
      </c>
      <c r="F72" s="20" t="s">
        <v>29</v>
      </c>
      <c r="G72" s="20" t="s">
        <v>29</v>
      </c>
      <c r="H72" s="20" t="s">
        <v>29</v>
      </c>
      <c r="I72" s="20" t="s">
        <v>29</v>
      </c>
      <c r="J72" s="20" t="s">
        <v>29</v>
      </c>
      <c r="K72" s="20" t="s">
        <v>29</v>
      </c>
      <c r="L72" s="20" t="s">
        <v>29</v>
      </c>
      <c r="M72" s="20" t="s">
        <v>29</v>
      </c>
      <c r="R72" s="1"/>
      <c r="X72" s="1"/>
      <c r="Y72" s="1"/>
    </row>
    <row r="73" spans="1:25" s="30" customFormat="1" ht="16.5" customHeight="1" x14ac:dyDescent="0.6">
      <c r="A73" s="10" t="s">
        <v>41</v>
      </c>
      <c r="B73" s="20" t="s">
        <v>29</v>
      </c>
      <c r="C73" s="11" t="s">
        <v>29</v>
      </c>
      <c r="D73" s="11" t="s">
        <v>29</v>
      </c>
      <c r="E73" s="20" t="s">
        <v>29</v>
      </c>
      <c r="F73" s="20" t="s">
        <v>29</v>
      </c>
      <c r="G73" s="20" t="s">
        <v>29</v>
      </c>
      <c r="H73" s="20" t="s">
        <v>29</v>
      </c>
      <c r="I73" s="20" t="s">
        <v>29</v>
      </c>
      <c r="J73" s="20" t="s">
        <v>29</v>
      </c>
      <c r="K73" s="20" t="s">
        <v>29</v>
      </c>
      <c r="L73" s="20" t="s">
        <v>29</v>
      </c>
      <c r="M73" s="20" t="s">
        <v>29</v>
      </c>
      <c r="R73" s="1"/>
      <c r="X73" s="1"/>
      <c r="Y73" s="1"/>
    </row>
    <row r="74" spans="1:25" s="30" customFormat="1" ht="16.5" customHeight="1" x14ac:dyDescent="0.6">
      <c r="A74" s="10" t="s">
        <v>42</v>
      </c>
      <c r="B74" s="20">
        <f t="shared" si="9"/>
        <v>1</v>
      </c>
      <c r="C74" s="11">
        <v>1</v>
      </c>
      <c r="D74" s="11" t="s">
        <v>29</v>
      </c>
      <c r="E74" s="20">
        <f t="shared" si="10"/>
        <v>1307</v>
      </c>
      <c r="F74" s="20">
        <v>1307</v>
      </c>
      <c r="G74" s="20" t="s">
        <v>29</v>
      </c>
      <c r="H74" s="11">
        <f t="shared" si="7"/>
        <v>73</v>
      </c>
      <c r="I74" s="20">
        <v>73</v>
      </c>
      <c r="J74" s="20" t="s">
        <v>29</v>
      </c>
      <c r="K74" s="20">
        <f>E74/B74</f>
        <v>1307</v>
      </c>
      <c r="L74" s="20">
        <f>F74/C74</f>
        <v>1307</v>
      </c>
      <c r="M74" s="20" t="s">
        <v>29</v>
      </c>
      <c r="R74" s="1"/>
      <c r="X74" s="1"/>
      <c r="Y74" s="1"/>
    </row>
    <row r="75" spans="1:25" s="30" customFormat="1" ht="16.5" customHeight="1" x14ac:dyDescent="0.6">
      <c r="A75" s="10" t="s">
        <v>43</v>
      </c>
      <c r="B75" s="20">
        <f t="shared" si="9"/>
        <v>3</v>
      </c>
      <c r="C75" s="11">
        <v>2</v>
      </c>
      <c r="D75" s="11">
        <v>1</v>
      </c>
      <c r="E75" s="20">
        <f t="shared" si="10"/>
        <v>4153</v>
      </c>
      <c r="F75" s="20">
        <v>3231</v>
      </c>
      <c r="G75" s="20">
        <v>922</v>
      </c>
      <c r="H75" s="11">
        <f t="shared" si="7"/>
        <v>248</v>
      </c>
      <c r="I75" s="20">
        <f>133+65</f>
        <v>198</v>
      </c>
      <c r="J75" s="20">
        <v>50</v>
      </c>
      <c r="K75" s="20">
        <f>E75/B75</f>
        <v>1384.3333333333333</v>
      </c>
      <c r="L75" s="20">
        <f>F75/C75</f>
        <v>1615.5</v>
      </c>
      <c r="M75" s="20">
        <f>G75/D75</f>
        <v>922</v>
      </c>
      <c r="R75" s="1"/>
      <c r="X75" s="1"/>
      <c r="Y75" s="1"/>
    </row>
    <row r="76" spans="1:25" s="30" customFormat="1" ht="16.5" customHeight="1" x14ac:dyDescent="0.6">
      <c r="A76" s="10" t="s">
        <v>44</v>
      </c>
      <c r="B76" s="20" t="s">
        <v>29</v>
      </c>
      <c r="C76" s="11" t="s">
        <v>29</v>
      </c>
      <c r="D76" s="11" t="s">
        <v>29</v>
      </c>
      <c r="E76" s="20" t="s">
        <v>29</v>
      </c>
      <c r="F76" s="20" t="s">
        <v>29</v>
      </c>
      <c r="G76" s="20" t="s">
        <v>29</v>
      </c>
      <c r="H76" s="20" t="s">
        <v>29</v>
      </c>
      <c r="I76" s="20" t="s">
        <v>29</v>
      </c>
      <c r="J76" s="20" t="s">
        <v>29</v>
      </c>
      <c r="K76" s="20" t="s">
        <v>29</v>
      </c>
      <c r="L76" s="20" t="s">
        <v>29</v>
      </c>
      <c r="M76" s="20" t="s">
        <v>29</v>
      </c>
      <c r="R76" s="1"/>
      <c r="X76" s="1"/>
      <c r="Y76" s="1"/>
    </row>
    <row r="77" spans="1:25" s="30" customFormat="1" ht="16.5" customHeight="1" x14ac:dyDescent="0.6">
      <c r="A77" s="10" t="s">
        <v>45</v>
      </c>
      <c r="B77" s="11" t="s">
        <v>29</v>
      </c>
      <c r="C77" s="11" t="s">
        <v>29</v>
      </c>
      <c r="D77" s="11" t="s">
        <v>29</v>
      </c>
      <c r="E77" s="11" t="s">
        <v>29</v>
      </c>
      <c r="F77" s="11" t="s">
        <v>29</v>
      </c>
      <c r="G77" s="11" t="s">
        <v>29</v>
      </c>
      <c r="H77" s="11" t="s">
        <v>29</v>
      </c>
      <c r="I77" s="11" t="s">
        <v>29</v>
      </c>
      <c r="J77" s="11" t="s">
        <v>29</v>
      </c>
      <c r="K77" s="11" t="s">
        <v>29</v>
      </c>
      <c r="L77" s="11" t="s">
        <v>29</v>
      </c>
      <c r="M77" s="11" t="s">
        <v>29</v>
      </c>
      <c r="R77" s="1"/>
      <c r="X77" s="1"/>
      <c r="Y77" s="1"/>
    </row>
    <row r="78" spans="1:25" s="2" customFormat="1" ht="12.75" customHeight="1" x14ac:dyDescent="0.6">
      <c r="M78" s="31" t="s">
        <v>46</v>
      </c>
    </row>
    <row r="79" spans="1:25" ht="20.25" customHeight="1" x14ac:dyDescent="0.6">
      <c r="A79" s="37"/>
    </row>
    <row r="80" spans="1:25" ht="20.25" customHeight="1" x14ac:dyDescent="0.6"/>
    <row r="81" ht="20.25" customHeight="1" x14ac:dyDescent="0.6"/>
    <row r="82" ht="20.25" customHeight="1" x14ac:dyDescent="0.6"/>
    <row r="83" ht="20.25" customHeight="1" x14ac:dyDescent="0.6"/>
    <row r="84" ht="20.25" customHeight="1" x14ac:dyDescent="0.6"/>
    <row r="85" ht="20.25" customHeight="1" x14ac:dyDescent="0.6"/>
    <row r="86" ht="20.25" customHeight="1" x14ac:dyDescent="0.6"/>
    <row r="87" ht="20.25" customHeight="1" x14ac:dyDescent="0.6"/>
    <row r="88" ht="20.25" customHeight="1" x14ac:dyDescent="0.6"/>
    <row r="89" ht="20.25" customHeight="1" x14ac:dyDescent="0.6"/>
    <row r="90" ht="20.25" customHeight="1" x14ac:dyDescent="0.6"/>
    <row r="91" ht="20.25" customHeight="1" x14ac:dyDescent="0.6"/>
    <row r="92" ht="20.25" customHeight="1" x14ac:dyDescent="0.6"/>
    <row r="93" ht="20.25" customHeight="1" x14ac:dyDescent="0.6"/>
    <row r="94" ht="20.25" customHeight="1" x14ac:dyDescent="0.6"/>
    <row r="95" ht="20.25" customHeight="1" x14ac:dyDescent="0.6"/>
    <row r="96" ht="20.25" customHeight="1" x14ac:dyDescent="0.6"/>
    <row r="97" ht="20.25" customHeight="1" x14ac:dyDescent="0.6"/>
    <row r="98" ht="20.25" customHeight="1" x14ac:dyDescent="0.6"/>
    <row r="99" ht="20.25" customHeight="1" x14ac:dyDescent="0.6"/>
    <row r="100" ht="20.25" customHeight="1" x14ac:dyDescent="0.6"/>
    <row r="101" ht="20.25" customHeight="1" x14ac:dyDescent="0.6"/>
    <row r="102" ht="20.25" customHeight="1" x14ac:dyDescent="0.6"/>
  </sheetData>
  <mergeCells count="16">
    <mergeCell ref="A1:M1"/>
    <mergeCell ref="L2:M2"/>
    <mergeCell ref="A3:A5"/>
    <mergeCell ref="B3:M3"/>
    <mergeCell ref="B4:D4"/>
    <mergeCell ref="E4:G4"/>
    <mergeCell ref="H4:J4"/>
    <mergeCell ref="K4:M4"/>
    <mergeCell ref="A40:M40"/>
    <mergeCell ref="L41:M41"/>
    <mergeCell ref="A42:A44"/>
    <mergeCell ref="B42:M42"/>
    <mergeCell ref="B43:D43"/>
    <mergeCell ref="E43:G43"/>
    <mergeCell ref="H43:J43"/>
    <mergeCell ref="K43:M43"/>
  </mergeCells>
  <printOptions horizontalCentered="1"/>
  <pageMargins left="0.74803149606299213" right="0.74803149606299213" top="0.78740157480314965" bottom="0.59055118110236227" header="0.51181102362204722" footer="0.51181102362204722"/>
  <pageSetup firstPageNumber="29" orientation="portrait" r:id="rId1"/>
  <headerFooter alignWithMargins="0">
    <oddHeader>&amp;C&amp;P</oddHeader>
  </headerFooter>
  <rowBreaks count="1" manualBreakCount="1">
    <brk id="39" max="16383" man="1"/>
  </rowBreaks>
  <colBreaks count="2" manualBreakCount="2">
    <brk id="13" max="63" man="1"/>
    <brk id="26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25-26</vt:lpstr>
      <vt:lpstr>'Table 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2022-07-28T07:05:28Z</dcterms:created>
  <dcterms:modified xsi:type="dcterms:W3CDTF">2022-07-28T07:35:35Z</dcterms:modified>
</cp:coreProperties>
</file>