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pen Govt. Data\Open Data Departments Responces\BoS Publications\BoS Publications\Indicator 2021\T&amp;C\"/>
    </mc:Choice>
  </mc:AlternateContent>
  <xr:revisionPtr revIDLastSave="0" documentId="8_{85E43598-59F3-4155-A3F6-69E086A54B2B}" xr6:coauthVersionLast="47" xr6:coauthVersionMax="47" xr10:uidLastSave="{00000000-0000-0000-0000-000000000000}"/>
  <bookViews>
    <workbookView xWindow="-90" yWindow="-90" windowWidth="19380" windowHeight="10260" xr2:uid="{FE2E42AA-904C-45CE-B4D6-F9D77BD20F62}"/>
  </bookViews>
  <sheets>
    <sheet name="Table 62" sheetId="1" r:id="rId1"/>
  </sheets>
  <definedNames>
    <definedName name="_xlnm.Print_Area" localSheetId="0">'Table 62'!$A$1:$L$44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8" i="1" l="1"/>
  <c r="J38" i="1"/>
  <c r="G38" i="1"/>
  <c r="C38" i="1"/>
  <c r="L37" i="1"/>
  <c r="J37" i="1"/>
  <c r="C37" i="1"/>
  <c r="G37" i="1" s="1"/>
  <c r="L36" i="1"/>
  <c r="J36" i="1"/>
  <c r="G36" i="1"/>
  <c r="C36" i="1"/>
  <c r="L35" i="1"/>
  <c r="J35" i="1"/>
  <c r="C35" i="1"/>
  <c r="G35" i="1" s="1"/>
  <c r="L34" i="1"/>
  <c r="I34" i="1"/>
  <c r="J34" i="1" s="1"/>
  <c r="C34" i="1"/>
  <c r="G34" i="1" s="1"/>
  <c r="L33" i="1"/>
  <c r="J33" i="1"/>
  <c r="G33" i="1"/>
  <c r="C33" i="1"/>
  <c r="L32" i="1"/>
  <c r="J32" i="1"/>
  <c r="C32" i="1"/>
  <c r="G32" i="1" s="1"/>
  <c r="L31" i="1"/>
  <c r="J31" i="1"/>
  <c r="G31" i="1"/>
  <c r="C31" i="1"/>
  <c r="L30" i="1"/>
  <c r="J30" i="1"/>
  <c r="C30" i="1"/>
  <c r="G30" i="1" s="1"/>
  <c r="L29" i="1"/>
  <c r="J29" i="1"/>
  <c r="G29" i="1"/>
  <c r="C29" i="1"/>
  <c r="L28" i="1"/>
  <c r="J28" i="1"/>
  <c r="C28" i="1"/>
  <c r="G28" i="1" s="1"/>
  <c r="L27" i="1"/>
  <c r="J27" i="1"/>
  <c r="G27" i="1"/>
  <c r="C27" i="1"/>
  <c r="L26" i="1"/>
  <c r="J26" i="1"/>
  <c r="C26" i="1"/>
  <c r="G26" i="1" s="1"/>
  <c r="L25" i="1"/>
  <c r="J25" i="1"/>
  <c r="G25" i="1"/>
  <c r="C25" i="1"/>
  <c r="L24" i="1"/>
  <c r="J24" i="1"/>
  <c r="C24" i="1"/>
  <c r="G24" i="1" s="1"/>
  <c r="L23" i="1"/>
  <c r="J23" i="1"/>
  <c r="G23" i="1"/>
  <c r="C23" i="1"/>
  <c r="L22" i="1"/>
  <c r="J22" i="1"/>
  <c r="C22" i="1"/>
  <c r="G22" i="1" s="1"/>
  <c r="L21" i="1"/>
  <c r="J21" i="1"/>
  <c r="G21" i="1"/>
  <c r="C21" i="1"/>
  <c r="L20" i="1"/>
  <c r="J20" i="1"/>
  <c r="C20" i="1"/>
  <c r="G20" i="1" s="1"/>
  <c r="L19" i="1"/>
  <c r="J19" i="1"/>
  <c r="G19" i="1"/>
  <c r="C19" i="1"/>
  <c r="L18" i="1"/>
  <c r="J18" i="1"/>
  <c r="C18" i="1"/>
  <c r="G18" i="1" s="1"/>
  <c r="L17" i="1"/>
  <c r="J17" i="1"/>
  <c r="G17" i="1"/>
  <c r="C17" i="1"/>
  <c r="L16" i="1"/>
  <c r="J16" i="1"/>
  <c r="C16" i="1"/>
  <c r="G16" i="1" s="1"/>
  <c r="L15" i="1"/>
  <c r="J15" i="1"/>
  <c r="G15" i="1"/>
  <c r="C15" i="1"/>
  <c r="L14" i="1"/>
  <c r="J14" i="1"/>
  <c r="C14" i="1"/>
  <c r="G14" i="1" s="1"/>
  <c r="L13" i="1"/>
  <c r="J13" i="1"/>
  <c r="G13" i="1"/>
  <c r="C13" i="1"/>
  <c r="L12" i="1"/>
  <c r="J12" i="1"/>
  <c r="C12" i="1"/>
  <c r="G12" i="1" s="1"/>
  <c r="L11" i="1"/>
  <c r="J11" i="1"/>
  <c r="G11" i="1"/>
  <c r="C11" i="1"/>
  <c r="L10" i="1"/>
  <c r="J10" i="1"/>
  <c r="C10" i="1"/>
  <c r="G10" i="1" s="1"/>
  <c r="L9" i="1"/>
  <c r="J9" i="1"/>
  <c r="G9" i="1"/>
  <c r="C9" i="1"/>
  <c r="L8" i="1"/>
  <c r="J8" i="1"/>
  <c r="C8" i="1"/>
  <c r="C6" i="1" s="1"/>
  <c r="G6" i="1" s="1"/>
  <c r="L7" i="1"/>
  <c r="J7" i="1"/>
  <c r="G7" i="1"/>
  <c r="C7" i="1"/>
  <c r="K6" i="1"/>
  <c r="L6" i="1" s="1"/>
  <c r="I6" i="1"/>
  <c r="J6" i="1" s="1"/>
  <c r="F6" i="1"/>
  <c r="E6" i="1"/>
  <c r="D6" i="1"/>
  <c r="B6" i="1"/>
  <c r="G8" i="1" l="1"/>
</calcChain>
</file>

<file path=xl/sharedStrings.xml><?xml version="1.0" encoding="utf-8"?>
<sst xmlns="http://schemas.openxmlformats.org/spreadsheetml/2006/main" count="71" uniqueCount="63">
  <si>
    <t xml:space="preserve">DISTRICT WISE RAILWAY TRACKS, ROADS, POSTAL AND 
TELE COMMUNICATION SERVICES OF KHYBER PAKHTUNKHWA </t>
  </si>
  <si>
    <t>Table No. 62</t>
  </si>
  <si>
    <t>(Numbers)</t>
  </si>
  <si>
    <t>District</t>
  </si>
  <si>
    <t>Total Railway  Rout Tracks 2019-20</t>
  </si>
  <si>
    <t xml:space="preserve">Roads 2019-20 </t>
  </si>
  <si>
    <t>Population
2020 (000)</t>
  </si>
  <si>
    <t>Telecommunication and 
Postal Services 2019-20</t>
  </si>
  <si>
    <t>Total</t>
  </si>
  <si>
    <t>Black 
Topped</t>
  </si>
  <si>
    <t>Shingled 
Road</t>
  </si>
  <si>
    <t>Area</t>
  </si>
  <si>
    <t>Roads per
km of Area</t>
  </si>
  <si>
    <t>Telephone Connections</t>
  </si>
  <si>
    <t>Population 
per Telephone</t>
  </si>
  <si>
    <t>Post Offices</t>
  </si>
  <si>
    <t>Population per Post Office</t>
  </si>
  <si>
    <t>K.M</t>
  </si>
  <si>
    <t>Persons</t>
  </si>
  <si>
    <t>Nos.</t>
  </si>
  <si>
    <t>Khyber
Pakhtunkhwa</t>
  </si>
  <si>
    <t>Abbottabad</t>
  </si>
  <si>
    <t>Bajaur</t>
  </si>
  <si>
    <t>Bannu</t>
  </si>
  <si>
    <t>Battagram</t>
  </si>
  <si>
    <t>Buner</t>
  </si>
  <si>
    <t>Charsadda</t>
  </si>
  <si>
    <t>-</t>
  </si>
  <si>
    <t>Chitral</t>
  </si>
  <si>
    <t>D.I.Khan</t>
  </si>
  <si>
    <t>Dir Lower</t>
  </si>
  <si>
    <t xml:space="preserve">Dir Upper </t>
  </si>
  <si>
    <t>Hangu</t>
  </si>
  <si>
    <t>Haripur</t>
  </si>
  <si>
    <t>Karak</t>
  </si>
  <si>
    <t>Khyber</t>
  </si>
  <si>
    <t>Kohat</t>
  </si>
  <si>
    <t>Kohistan</t>
  </si>
  <si>
    <t>Kurram</t>
  </si>
  <si>
    <t>Lakki</t>
  </si>
  <si>
    <t>Malakand</t>
  </si>
  <si>
    <t>Mansehra</t>
  </si>
  <si>
    <t>Mardan</t>
  </si>
  <si>
    <t>Mohmand</t>
  </si>
  <si>
    <t>N.Waziristan</t>
  </si>
  <si>
    <t>Nowshera</t>
  </si>
  <si>
    <t>Orakzai</t>
  </si>
  <si>
    <t>Peshawar</t>
  </si>
  <si>
    <t>S.Waziristan</t>
  </si>
  <si>
    <t>Shangla</t>
  </si>
  <si>
    <t>Swabi</t>
  </si>
  <si>
    <t>Swat</t>
  </si>
  <si>
    <t>Tank</t>
  </si>
  <si>
    <t>Tor Ghar</t>
  </si>
  <si>
    <r>
      <t xml:space="preserve">Note: </t>
    </r>
    <r>
      <rPr>
        <sz val="9"/>
        <rFont val="Arial"/>
        <family val="2"/>
      </rPr>
      <t xml:space="preserve">National Highways, Pakhtunkhwa Highways &amp; Motorway not included due to non  availibility of Districts break-up </t>
    </r>
  </si>
  <si>
    <r>
      <t xml:space="preserve">Source:  </t>
    </r>
    <r>
      <rPr>
        <sz val="9"/>
        <rFont val="Arial"/>
        <family val="2"/>
      </rPr>
      <t>1.</t>
    </r>
  </si>
  <si>
    <t>Pakistan Railways, Divisional Office, Peshawar</t>
  </si>
  <si>
    <t>2.</t>
  </si>
  <si>
    <t>Chief Engineer, C &amp; W Deptt: Khyber Pakhtunkhwa</t>
  </si>
  <si>
    <t>3.</t>
  </si>
  <si>
    <r>
      <t>Northern Telecommunication Region Peshawar,</t>
    </r>
    <r>
      <rPr>
        <sz val="8"/>
        <rFont val="Arial"/>
        <family val="2"/>
      </rPr>
      <t xml:space="preserve"> </t>
    </r>
    <r>
      <rPr>
        <sz val="9"/>
        <rFont val="Arial"/>
        <family val="2"/>
      </rPr>
      <t>D.I.Khan &amp;</t>
    </r>
    <r>
      <rPr>
        <sz val="8"/>
        <rFont val="Arial"/>
        <family val="2"/>
      </rPr>
      <t xml:space="preserve"> Abbottabad</t>
    </r>
  </si>
  <si>
    <t>4.</t>
  </si>
  <si>
    <t>Post Master General, Khyber Pakhtunkhwa, Peshawar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</si>
</sst>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;[Red]#,##0"/>
    <numFmt numFmtId="165" formatCode="_-* #,##0_-;\-* #,##0_-;_-* &quot;-&quot;??_-;_-@_-"/>
  </numFmts>
  <fonts count="9" x14ac:knownFonts="1">
    <font>
      <sz val="10"/>
      <name val="Arial"/>
    </font>
    <font>
      <sz val="10"/>
      <name val="Arial"/>
    </font>
    <font>
      <b/>
      <sz val="1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 Narrow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5" fillId="2" borderId="1" xfId="0" applyFont="1" applyFill="1" applyBorder="1" applyAlignment="1">
      <alignment horizontal="center" vertical="center" textRotation="90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right" vertical="center"/>
    </xf>
    <xf numFmtId="3" fontId="5" fillId="2" borderId="1" xfId="0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right" vertical="center"/>
    </xf>
    <xf numFmtId="164" fontId="5" fillId="2" borderId="1" xfId="0" applyNumberFormat="1" applyFont="1" applyFill="1" applyBorder="1" applyAlignment="1">
      <alignment horizontal="right" vertical="center"/>
    </xf>
    <xf numFmtId="165" fontId="5" fillId="2" borderId="1" xfId="1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center"/>
    </xf>
    <xf numFmtId="2" fontId="6" fillId="2" borderId="1" xfId="0" applyNumberFormat="1" applyFont="1" applyFill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/>
    </xf>
    <xf numFmtId="0" fontId="6" fillId="0" borderId="1" xfId="1" applyNumberFormat="1" applyFont="1" applyFill="1" applyBorder="1"/>
    <xf numFmtId="1" fontId="6" fillId="2" borderId="1" xfId="0" applyNumberFormat="1" applyFont="1" applyFill="1" applyBorder="1" applyAlignment="1">
      <alignment horizontal="right" vertical="center"/>
    </xf>
    <xf numFmtId="164" fontId="6" fillId="2" borderId="1" xfId="0" applyNumberFormat="1" applyFont="1" applyFill="1" applyBorder="1" applyAlignment="1">
      <alignment horizontal="right" vertical="center"/>
    </xf>
    <xf numFmtId="165" fontId="6" fillId="2" borderId="1" xfId="1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right" vertical="center"/>
    </xf>
    <xf numFmtId="0" fontId="6" fillId="0" borderId="1" xfId="1" applyNumberFormat="1" applyFon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1" fontId="6" fillId="2" borderId="1" xfId="0" applyNumberFormat="1" applyFont="1" applyFill="1" applyBorder="1" applyAlignment="1">
      <alignment vertical="center"/>
    </xf>
    <xf numFmtId="1" fontId="6" fillId="2" borderId="1" xfId="1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horizontal="left" vertical="center"/>
    </xf>
    <xf numFmtId="2" fontId="6" fillId="2" borderId="0" xfId="0" applyNumberFormat="1" applyFont="1" applyFill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1" fontId="6" fillId="2" borderId="0" xfId="0" applyNumberFormat="1" applyFont="1" applyFill="1" applyAlignment="1">
      <alignment horizontal="right" vertical="center"/>
    </xf>
    <xf numFmtId="164" fontId="6" fillId="2" borderId="0" xfId="0" applyNumberFormat="1" applyFont="1" applyFill="1" applyAlignment="1">
      <alignment horizontal="right" vertical="center"/>
    </xf>
    <xf numFmtId="1" fontId="6" fillId="2" borderId="0" xfId="1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49" fontId="4" fillId="2" borderId="0" xfId="0" applyNumberFormat="1" applyFont="1" applyFill="1" applyAlignment="1">
      <alignment horizontal="right" vertical="center"/>
    </xf>
    <xf numFmtId="49" fontId="3" fillId="2" borderId="0" xfId="0" applyNumberFormat="1" applyFont="1" applyFill="1" applyAlignment="1">
      <alignment horizontal="right" vertical="center"/>
    </xf>
    <xf numFmtId="0" fontId="3" fillId="2" borderId="0" xfId="0" applyFont="1" applyFill="1" applyAlignment="1">
      <alignment horizontal="left" vertical="center"/>
    </xf>
    <xf numFmtId="49" fontId="3" fillId="2" borderId="0" xfId="0" applyNumberFormat="1" applyFont="1" applyFill="1" applyAlignment="1">
      <alignment vertical="center"/>
    </xf>
    <xf numFmtId="49" fontId="3" fillId="2" borderId="0" xfId="0" applyNumberFormat="1" applyFont="1" applyFill="1" applyAlignment="1">
      <alignment horizontal="righ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B7A13-2CDC-4337-B0EF-A6A957C92C53}">
  <sheetPr>
    <tabColor rgb="FF7030A0"/>
  </sheetPr>
  <dimension ref="A1:L44"/>
  <sheetViews>
    <sheetView tabSelected="1" view="pageBreakPreview" zoomScaleSheetLayoutView="100" workbookViewId="0">
      <selection activeCell="E2" sqref="E2"/>
    </sheetView>
  </sheetViews>
  <sheetFormatPr defaultColWidth="9.1328125" defaultRowHeight="13" x14ac:dyDescent="0.6"/>
  <cols>
    <col min="1" max="1" width="12" style="46" customWidth="1"/>
    <col min="2" max="6" width="6.40625" style="2" customWidth="1"/>
    <col min="7" max="7" width="6.40625" style="47" customWidth="1"/>
    <col min="8" max="8" width="9" style="2" customWidth="1"/>
    <col min="9" max="9" width="7.86328125" style="48" customWidth="1"/>
    <col min="10" max="10" width="7" style="2" customWidth="1"/>
    <col min="11" max="11" width="5.26953125" style="2" customWidth="1"/>
    <col min="12" max="12" width="7.40625" style="2" customWidth="1"/>
    <col min="13" max="16384" width="9.1328125" style="2"/>
  </cols>
  <sheetData>
    <row r="1" spans="1:12" ht="60" customHeight="1" x14ac:dyDescent="0.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4" customFormat="1" ht="12.95" customHeight="1" x14ac:dyDescent="0.6">
      <c r="A2" s="3" t="s">
        <v>1</v>
      </c>
      <c r="I2" s="5"/>
      <c r="L2" s="6" t="s">
        <v>2</v>
      </c>
    </row>
    <row r="3" spans="1:12" ht="26.15" customHeight="1" x14ac:dyDescent="0.6">
      <c r="A3" s="7" t="s">
        <v>3</v>
      </c>
      <c r="B3" s="8" t="s">
        <v>4</v>
      </c>
      <c r="C3" s="9" t="s">
        <v>5</v>
      </c>
      <c r="D3" s="9"/>
      <c r="E3" s="9"/>
      <c r="F3" s="9"/>
      <c r="G3" s="9"/>
      <c r="H3" s="8" t="s">
        <v>6</v>
      </c>
      <c r="I3" s="10" t="s">
        <v>7</v>
      </c>
      <c r="J3" s="10"/>
      <c r="K3" s="10"/>
      <c r="L3" s="10"/>
    </row>
    <row r="4" spans="1:12" ht="57" customHeight="1" x14ac:dyDescent="0.6">
      <c r="A4" s="7"/>
      <c r="B4" s="8"/>
      <c r="C4" s="11" t="s">
        <v>8</v>
      </c>
      <c r="D4" s="11" t="s">
        <v>9</v>
      </c>
      <c r="E4" s="11" t="s">
        <v>10</v>
      </c>
      <c r="F4" s="11" t="s">
        <v>11</v>
      </c>
      <c r="G4" s="11" t="s">
        <v>12</v>
      </c>
      <c r="H4" s="8"/>
      <c r="I4" s="11" t="s">
        <v>13</v>
      </c>
      <c r="J4" s="11" t="s">
        <v>14</v>
      </c>
      <c r="K4" s="11" t="s">
        <v>15</v>
      </c>
      <c r="L4" s="11" t="s">
        <v>16</v>
      </c>
    </row>
    <row r="5" spans="1:12" ht="20.149999999999999" customHeight="1" x14ac:dyDescent="0.6">
      <c r="A5" s="7"/>
      <c r="B5" s="12" t="s">
        <v>17</v>
      </c>
      <c r="C5" s="12" t="s">
        <v>17</v>
      </c>
      <c r="D5" s="12" t="s">
        <v>17</v>
      </c>
      <c r="E5" s="12" t="s">
        <v>17</v>
      </c>
      <c r="F5" s="12" t="s">
        <v>17</v>
      </c>
      <c r="G5" s="12" t="s">
        <v>17</v>
      </c>
      <c r="H5" s="12" t="s">
        <v>18</v>
      </c>
      <c r="I5" s="12" t="s">
        <v>19</v>
      </c>
      <c r="J5" s="12" t="s">
        <v>18</v>
      </c>
      <c r="K5" s="12" t="s">
        <v>19</v>
      </c>
      <c r="L5" s="12" t="s">
        <v>18</v>
      </c>
    </row>
    <row r="6" spans="1:12" ht="26.15" customHeight="1" x14ac:dyDescent="0.6">
      <c r="A6" s="13" t="s">
        <v>20</v>
      </c>
      <c r="B6" s="14">
        <f>SUM(B7:B38)</f>
        <v>322.62</v>
      </c>
      <c r="C6" s="15">
        <f>SUM(C7:C38)</f>
        <v>26213.835000000006</v>
      </c>
      <c r="D6" s="15">
        <f t="shared" ref="D6:E6" si="0">SUM(D7:D38)</f>
        <v>18405.685000000005</v>
      </c>
      <c r="E6" s="15">
        <f t="shared" si="0"/>
        <v>7808.1500000000015</v>
      </c>
      <c r="F6" s="16">
        <f>SUM(F7:F38)</f>
        <v>101741</v>
      </c>
      <c r="G6" s="14">
        <f t="shared" ref="G6:G38" si="1">C6/F6</f>
        <v>0.25765261792197841</v>
      </c>
      <c r="H6" s="17">
        <v>38168197</v>
      </c>
      <c r="I6" s="18">
        <f>SUM(I7:I38)</f>
        <v>214779</v>
      </c>
      <c r="J6" s="16">
        <f t="shared" ref="J6:J38" si="2">H6/I6</f>
        <v>177.70916616615219</v>
      </c>
      <c r="K6" s="19">
        <f>SUM(K7:K38)</f>
        <v>1826</v>
      </c>
      <c r="L6" s="16">
        <f t="shared" ref="L6:L38" si="3">H6/K6</f>
        <v>20902.627053669221</v>
      </c>
    </row>
    <row r="7" spans="1:12" ht="14.25" customHeight="1" x14ac:dyDescent="0.6">
      <c r="A7" s="20" t="s">
        <v>21</v>
      </c>
      <c r="B7" s="21">
        <v>6.5</v>
      </c>
      <c r="C7" s="22">
        <f t="shared" ref="C7:C38" si="4">SUM(D7:E7)</f>
        <v>1077</v>
      </c>
      <c r="D7" s="23">
        <v>808</v>
      </c>
      <c r="E7" s="23">
        <v>269</v>
      </c>
      <c r="F7" s="24">
        <v>1967</v>
      </c>
      <c r="G7" s="21">
        <f t="shared" si="1"/>
        <v>0.54753431621759019</v>
      </c>
      <c r="H7" s="25">
        <v>1414311</v>
      </c>
      <c r="I7" s="26">
        <v>18605</v>
      </c>
      <c r="J7" s="24">
        <f t="shared" si="2"/>
        <v>76.01779091642031</v>
      </c>
      <c r="K7" s="27">
        <v>125</v>
      </c>
      <c r="L7" s="24">
        <f t="shared" si="3"/>
        <v>11314.487999999999</v>
      </c>
    </row>
    <row r="8" spans="1:12" ht="14.25" customHeight="1" x14ac:dyDescent="0.6">
      <c r="A8" s="20" t="s">
        <v>22</v>
      </c>
      <c r="B8" s="21">
        <v>0</v>
      </c>
      <c r="C8" s="22">
        <f t="shared" si="4"/>
        <v>892.34999999999991</v>
      </c>
      <c r="D8" s="22">
        <v>652.41999999999996</v>
      </c>
      <c r="E8" s="22">
        <v>239.93</v>
      </c>
      <c r="F8" s="24">
        <v>1290</v>
      </c>
      <c r="G8" s="21">
        <f t="shared" si="1"/>
        <v>0.69174418604651156</v>
      </c>
      <c r="H8" s="25">
        <v>1185094</v>
      </c>
      <c r="I8" s="26">
        <v>1235</v>
      </c>
      <c r="J8" s="24">
        <f t="shared" si="2"/>
        <v>959.59028340080977</v>
      </c>
      <c r="K8" s="27">
        <v>20</v>
      </c>
      <c r="L8" s="24">
        <f t="shared" si="3"/>
        <v>59254.7</v>
      </c>
    </row>
    <row r="9" spans="1:12" ht="14.25" customHeight="1" x14ac:dyDescent="0.6">
      <c r="A9" s="20" t="s">
        <v>23</v>
      </c>
      <c r="B9" s="21">
        <v>0</v>
      </c>
      <c r="C9" s="22">
        <f t="shared" si="4"/>
        <v>1232</v>
      </c>
      <c r="D9" s="22">
        <v>834</v>
      </c>
      <c r="E9" s="22">
        <v>398</v>
      </c>
      <c r="F9" s="24">
        <v>1972</v>
      </c>
      <c r="G9" s="21">
        <f t="shared" si="1"/>
        <v>0.62474645030425968</v>
      </c>
      <c r="H9" s="25">
        <v>1305559</v>
      </c>
      <c r="I9" s="26">
        <v>2751</v>
      </c>
      <c r="J9" s="24">
        <f t="shared" si="2"/>
        <v>474.57615412577246</v>
      </c>
      <c r="K9" s="27">
        <v>74</v>
      </c>
      <c r="L9" s="24">
        <f t="shared" si="3"/>
        <v>17642.68918918919</v>
      </c>
    </row>
    <row r="10" spans="1:12" ht="14.25" customHeight="1" x14ac:dyDescent="0.6">
      <c r="A10" s="20" t="s">
        <v>24</v>
      </c>
      <c r="B10" s="21">
        <v>0</v>
      </c>
      <c r="C10" s="22">
        <f t="shared" si="4"/>
        <v>1258</v>
      </c>
      <c r="D10" s="22">
        <v>302</v>
      </c>
      <c r="E10" s="22">
        <v>956</v>
      </c>
      <c r="F10" s="24">
        <v>1301</v>
      </c>
      <c r="G10" s="21">
        <f t="shared" si="1"/>
        <v>0.96694850115295927</v>
      </c>
      <c r="H10" s="25">
        <v>507547</v>
      </c>
      <c r="I10" s="26">
        <v>950</v>
      </c>
      <c r="J10" s="24">
        <f t="shared" si="2"/>
        <v>534.26</v>
      </c>
      <c r="K10" s="27">
        <v>59</v>
      </c>
      <c r="L10" s="24">
        <f t="shared" si="3"/>
        <v>8602.4915254237294</v>
      </c>
    </row>
    <row r="11" spans="1:12" ht="14.25" customHeight="1" x14ac:dyDescent="0.6">
      <c r="A11" s="20" t="s">
        <v>25</v>
      </c>
      <c r="B11" s="21">
        <v>0</v>
      </c>
      <c r="C11" s="22">
        <f t="shared" si="4"/>
        <v>508.55</v>
      </c>
      <c r="D11" s="22">
        <v>474.55</v>
      </c>
      <c r="E11" s="22">
        <v>34</v>
      </c>
      <c r="F11" s="24">
        <v>1865</v>
      </c>
      <c r="G11" s="21">
        <f t="shared" si="1"/>
        <v>0.2726809651474531</v>
      </c>
      <c r="H11" s="25">
        <v>968048</v>
      </c>
      <c r="I11" s="26">
        <v>3195</v>
      </c>
      <c r="J11" s="24">
        <f t="shared" si="2"/>
        <v>302.98841940532083</v>
      </c>
      <c r="K11" s="27">
        <v>31</v>
      </c>
      <c r="L11" s="24">
        <f t="shared" si="3"/>
        <v>31227.354838709678</v>
      </c>
    </row>
    <row r="12" spans="1:12" ht="14.25" customHeight="1" x14ac:dyDescent="0.6">
      <c r="A12" s="20" t="s">
        <v>26</v>
      </c>
      <c r="B12" s="21">
        <v>15.55</v>
      </c>
      <c r="C12" s="22">
        <f t="shared" si="4"/>
        <v>411.32</v>
      </c>
      <c r="D12" s="22">
        <v>411.32</v>
      </c>
      <c r="E12" s="22" t="s">
        <v>27</v>
      </c>
      <c r="F12" s="24">
        <v>996</v>
      </c>
      <c r="G12" s="21">
        <f t="shared" si="1"/>
        <v>0.41297188755020081</v>
      </c>
      <c r="H12" s="25">
        <v>1719129</v>
      </c>
      <c r="I12" s="26">
        <v>6320</v>
      </c>
      <c r="J12" s="24">
        <f t="shared" si="2"/>
        <v>272.014082278481</v>
      </c>
      <c r="K12" s="27">
        <v>105</v>
      </c>
      <c r="L12" s="24">
        <f t="shared" si="3"/>
        <v>16372.657142857142</v>
      </c>
    </row>
    <row r="13" spans="1:12" ht="14.25" customHeight="1" x14ac:dyDescent="0.6">
      <c r="A13" s="20" t="s">
        <v>28</v>
      </c>
      <c r="B13" s="21">
        <v>0</v>
      </c>
      <c r="C13" s="22">
        <f t="shared" si="4"/>
        <v>950.04</v>
      </c>
      <c r="D13" s="22">
        <v>243.03</v>
      </c>
      <c r="E13" s="22">
        <v>707.01</v>
      </c>
      <c r="F13" s="24">
        <v>14850</v>
      </c>
      <c r="G13" s="21">
        <f t="shared" si="1"/>
        <v>6.3975757575757575E-2</v>
      </c>
      <c r="H13" s="25">
        <v>468900</v>
      </c>
      <c r="I13" s="26">
        <v>3925</v>
      </c>
      <c r="J13" s="24">
        <f t="shared" si="2"/>
        <v>119.46496815286625</v>
      </c>
      <c r="K13" s="27">
        <v>99</v>
      </c>
      <c r="L13" s="24">
        <f t="shared" si="3"/>
        <v>4736.363636363636</v>
      </c>
    </row>
    <row r="14" spans="1:12" ht="14.25" customHeight="1" x14ac:dyDescent="0.6">
      <c r="A14" s="20" t="s">
        <v>29</v>
      </c>
      <c r="B14" s="21">
        <v>0</v>
      </c>
      <c r="C14" s="22">
        <f t="shared" si="4"/>
        <v>1654.85</v>
      </c>
      <c r="D14" s="22">
        <v>1356.06</v>
      </c>
      <c r="E14" s="22">
        <v>298.79000000000002</v>
      </c>
      <c r="F14" s="24">
        <v>9334</v>
      </c>
      <c r="G14" s="21">
        <f t="shared" si="1"/>
        <v>0.17729269337904435</v>
      </c>
      <c r="H14" s="25">
        <v>1855551</v>
      </c>
      <c r="I14" s="26">
        <v>4005</v>
      </c>
      <c r="J14" s="24">
        <f t="shared" si="2"/>
        <v>463.30861423220972</v>
      </c>
      <c r="K14" s="27">
        <v>69</v>
      </c>
      <c r="L14" s="24">
        <f t="shared" si="3"/>
        <v>26892.043478260868</v>
      </c>
    </row>
    <row r="15" spans="1:12" ht="14.25" customHeight="1" x14ac:dyDescent="0.6">
      <c r="A15" s="20" t="s">
        <v>30</v>
      </c>
      <c r="B15" s="21">
        <v>0</v>
      </c>
      <c r="C15" s="22">
        <f t="shared" si="4"/>
        <v>791</v>
      </c>
      <c r="D15" s="28">
        <v>771</v>
      </c>
      <c r="E15" s="28">
        <v>20</v>
      </c>
      <c r="F15" s="24">
        <v>1583</v>
      </c>
      <c r="G15" s="21">
        <f t="shared" si="1"/>
        <v>0.49968414403032219</v>
      </c>
      <c r="H15" s="25">
        <v>1561530</v>
      </c>
      <c r="I15" s="26">
        <v>5382</v>
      </c>
      <c r="J15" s="24">
        <f t="shared" si="2"/>
        <v>290.13935340022294</v>
      </c>
      <c r="K15" s="27">
        <v>73</v>
      </c>
      <c r="L15" s="24">
        <f t="shared" si="3"/>
        <v>21390.821917808218</v>
      </c>
    </row>
    <row r="16" spans="1:12" ht="14.25" customHeight="1" x14ac:dyDescent="0.6">
      <c r="A16" s="20" t="s">
        <v>31</v>
      </c>
      <c r="B16" s="21">
        <v>0</v>
      </c>
      <c r="C16" s="22">
        <f t="shared" si="4"/>
        <v>743</v>
      </c>
      <c r="D16" s="28">
        <v>208</v>
      </c>
      <c r="E16" s="28">
        <v>535</v>
      </c>
      <c r="F16" s="24">
        <v>3699</v>
      </c>
      <c r="G16" s="21">
        <f t="shared" si="1"/>
        <v>0.20086509867531765</v>
      </c>
      <c r="H16" s="25">
        <v>1029901</v>
      </c>
      <c r="I16" s="26">
        <v>1917</v>
      </c>
      <c r="J16" s="24">
        <f t="shared" si="2"/>
        <v>537.24621804903495</v>
      </c>
      <c r="K16" s="27">
        <v>20</v>
      </c>
      <c r="L16" s="24">
        <f t="shared" si="3"/>
        <v>51495.05</v>
      </c>
    </row>
    <row r="17" spans="1:12" s="29" customFormat="1" ht="14.25" customHeight="1" x14ac:dyDescent="0.6">
      <c r="A17" s="20" t="s">
        <v>32</v>
      </c>
      <c r="B17" s="21">
        <v>0</v>
      </c>
      <c r="C17" s="22">
        <f t="shared" si="4"/>
        <v>515.05999999999995</v>
      </c>
      <c r="D17" s="22">
        <v>375.51</v>
      </c>
      <c r="E17" s="22">
        <v>139.55000000000001</v>
      </c>
      <c r="F17" s="24">
        <v>1097</v>
      </c>
      <c r="G17" s="21">
        <f t="shared" si="1"/>
        <v>0.46951686417502275</v>
      </c>
      <c r="H17" s="25">
        <v>557180</v>
      </c>
      <c r="I17" s="26">
        <v>1919</v>
      </c>
      <c r="J17" s="24">
        <f t="shared" si="2"/>
        <v>290.34914017717563</v>
      </c>
      <c r="K17" s="27">
        <v>24</v>
      </c>
      <c r="L17" s="24">
        <f t="shared" si="3"/>
        <v>23215.833333333332</v>
      </c>
    </row>
    <row r="18" spans="1:12" ht="14.25" customHeight="1" x14ac:dyDescent="0.6">
      <c r="A18" s="20" t="s">
        <v>33</v>
      </c>
      <c r="B18" s="21">
        <v>41</v>
      </c>
      <c r="C18" s="22">
        <f t="shared" si="4"/>
        <v>1080</v>
      </c>
      <c r="D18" s="22">
        <v>480</v>
      </c>
      <c r="E18" s="22">
        <v>600</v>
      </c>
      <c r="F18" s="24">
        <v>1725</v>
      </c>
      <c r="G18" s="21">
        <f t="shared" si="1"/>
        <v>0.62608695652173918</v>
      </c>
      <c r="H18" s="25">
        <v>1055767</v>
      </c>
      <c r="I18" s="26">
        <v>15222</v>
      </c>
      <c r="J18" s="24">
        <f t="shared" si="2"/>
        <v>69.3579687294705</v>
      </c>
      <c r="K18" s="27">
        <v>91</v>
      </c>
      <c r="L18" s="24">
        <f t="shared" si="3"/>
        <v>11601.835164835165</v>
      </c>
    </row>
    <row r="19" spans="1:12" s="29" customFormat="1" ht="14.25" customHeight="1" x14ac:dyDescent="0.6">
      <c r="A19" s="20" t="s">
        <v>34</v>
      </c>
      <c r="B19" s="21">
        <v>0</v>
      </c>
      <c r="C19" s="22">
        <f t="shared" si="4"/>
        <v>440</v>
      </c>
      <c r="D19" s="28">
        <v>440</v>
      </c>
      <c r="E19" s="28">
        <v>0</v>
      </c>
      <c r="F19" s="24">
        <v>3372</v>
      </c>
      <c r="G19" s="21">
        <f t="shared" si="1"/>
        <v>0.13048635824436536</v>
      </c>
      <c r="H19" s="25">
        <v>754477</v>
      </c>
      <c r="I19" s="26">
        <v>1542</v>
      </c>
      <c r="J19" s="24">
        <f t="shared" si="2"/>
        <v>489.28469520103761</v>
      </c>
      <c r="K19" s="27">
        <v>67</v>
      </c>
      <c r="L19" s="24">
        <f t="shared" si="3"/>
        <v>11260.850746268658</v>
      </c>
    </row>
    <row r="20" spans="1:12" s="29" customFormat="1" ht="14.25" customHeight="1" x14ac:dyDescent="0.6">
      <c r="A20" s="20" t="s">
        <v>35</v>
      </c>
      <c r="B20" s="21">
        <v>45.07</v>
      </c>
      <c r="C20" s="22">
        <f t="shared" si="4"/>
        <v>911.34</v>
      </c>
      <c r="D20" s="22">
        <v>670.96</v>
      </c>
      <c r="E20" s="22">
        <v>240.38</v>
      </c>
      <c r="F20" s="24">
        <v>2576</v>
      </c>
      <c r="G20" s="21">
        <f t="shared" si="1"/>
        <v>0.35378105590062114</v>
      </c>
      <c r="H20" s="25">
        <v>1066721</v>
      </c>
      <c r="I20" s="26">
        <v>1581</v>
      </c>
      <c r="J20" s="24">
        <f t="shared" si="2"/>
        <v>674.71283997469959</v>
      </c>
      <c r="K20" s="27">
        <v>21</v>
      </c>
      <c r="L20" s="24">
        <f t="shared" si="3"/>
        <v>50796.238095238092</v>
      </c>
    </row>
    <row r="21" spans="1:12" ht="14.25" customHeight="1" x14ac:dyDescent="0.6">
      <c r="A21" s="20" t="s">
        <v>36</v>
      </c>
      <c r="B21" s="21">
        <v>49.7</v>
      </c>
      <c r="C21" s="22">
        <f t="shared" si="4"/>
        <v>806</v>
      </c>
      <c r="D21" s="28">
        <v>626</v>
      </c>
      <c r="E21" s="28">
        <v>180</v>
      </c>
      <c r="F21" s="24">
        <v>2991</v>
      </c>
      <c r="G21" s="21">
        <f t="shared" si="1"/>
        <v>0.26947509194249414</v>
      </c>
      <c r="H21" s="25">
        <v>96329</v>
      </c>
      <c r="I21" s="26">
        <v>3656</v>
      </c>
      <c r="J21" s="24">
        <f t="shared" si="2"/>
        <v>26.348194748358861</v>
      </c>
      <c r="K21" s="27">
        <v>72</v>
      </c>
      <c r="L21" s="24">
        <f t="shared" si="3"/>
        <v>1337.9027777777778</v>
      </c>
    </row>
    <row r="22" spans="1:12" ht="14.25" customHeight="1" x14ac:dyDescent="0.6">
      <c r="A22" s="20" t="s">
        <v>37</v>
      </c>
      <c r="B22" s="21">
        <v>0</v>
      </c>
      <c r="C22" s="22">
        <f t="shared" si="4"/>
        <v>289</v>
      </c>
      <c r="D22" s="28">
        <v>110</v>
      </c>
      <c r="E22" s="28">
        <v>179</v>
      </c>
      <c r="F22" s="24">
        <v>7492</v>
      </c>
      <c r="G22" s="21">
        <f t="shared" si="1"/>
        <v>3.8574479444741058E-2</v>
      </c>
      <c r="H22" s="25">
        <v>841055</v>
      </c>
      <c r="I22" s="26">
        <v>262</v>
      </c>
      <c r="J22" s="24">
        <f t="shared" si="2"/>
        <v>3210.1335877862593</v>
      </c>
      <c r="K22" s="27">
        <v>11</v>
      </c>
      <c r="L22" s="24">
        <f t="shared" si="3"/>
        <v>76459.545454545456</v>
      </c>
    </row>
    <row r="23" spans="1:12" ht="14.25" customHeight="1" x14ac:dyDescent="0.6">
      <c r="A23" s="20" t="s">
        <v>38</v>
      </c>
      <c r="B23" s="21">
        <v>0</v>
      </c>
      <c r="C23" s="22">
        <f t="shared" si="4"/>
        <v>1134</v>
      </c>
      <c r="D23" s="28">
        <v>760</v>
      </c>
      <c r="E23" s="28">
        <v>374</v>
      </c>
      <c r="F23" s="24">
        <v>1538</v>
      </c>
      <c r="G23" s="21">
        <f t="shared" si="1"/>
        <v>0.73732119635890769</v>
      </c>
      <c r="H23" s="25">
        <v>642643</v>
      </c>
      <c r="I23" s="26">
        <v>4218</v>
      </c>
      <c r="J23" s="24">
        <f t="shared" si="2"/>
        <v>152.35727833096254</v>
      </c>
      <c r="K23" s="27">
        <v>11</v>
      </c>
      <c r="L23" s="24">
        <f t="shared" si="3"/>
        <v>58422.090909090912</v>
      </c>
    </row>
    <row r="24" spans="1:12" ht="14.25" customHeight="1" x14ac:dyDescent="0.6">
      <c r="A24" s="20" t="s">
        <v>39</v>
      </c>
      <c r="B24" s="21">
        <v>0</v>
      </c>
      <c r="C24" s="22">
        <f t="shared" si="4"/>
        <v>638.85</v>
      </c>
      <c r="D24" s="22">
        <v>544.85</v>
      </c>
      <c r="E24" s="22">
        <v>94</v>
      </c>
      <c r="F24" s="24">
        <v>3296</v>
      </c>
      <c r="G24" s="21">
        <f t="shared" si="1"/>
        <v>0.19382584951456311</v>
      </c>
      <c r="H24" s="25">
        <v>983159</v>
      </c>
      <c r="I24" s="26">
        <v>1148</v>
      </c>
      <c r="J24" s="24">
        <f t="shared" si="2"/>
        <v>856.41027874564463</v>
      </c>
      <c r="K24" s="27">
        <v>61</v>
      </c>
      <c r="L24" s="24">
        <f t="shared" si="3"/>
        <v>16117.360655737704</v>
      </c>
    </row>
    <row r="25" spans="1:12" ht="14.25" customHeight="1" x14ac:dyDescent="0.6">
      <c r="A25" s="20" t="s">
        <v>40</v>
      </c>
      <c r="B25" s="21">
        <v>11.09</v>
      </c>
      <c r="C25" s="22">
        <f t="shared" si="4"/>
        <v>500.64</v>
      </c>
      <c r="D25" s="22">
        <v>422.25</v>
      </c>
      <c r="E25" s="22">
        <v>78.39</v>
      </c>
      <c r="F25" s="24">
        <v>952</v>
      </c>
      <c r="G25" s="21">
        <f t="shared" si="1"/>
        <v>0.52588235294117647</v>
      </c>
      <c r="H25" s="25">
        <v>764676</v>
      </c>
      <c r="I25" s="26">
        <v>6664</v>
      </c>
      <c r="J25" s="24">
        <f t="shared" si="2"/>
        <v>114.74729891956783</v>
      </c>
      <c r="K25" s="27">
        <v>54</v>
      </c>
      <c r="L25" s="24">
        <f t="shared" si="3"/>
        <v>14160.666666666666</v>
      </c>
    </row>
    <row r="26" spans="1:12" ht="14.25" customHeight="1" x14ac:dyDescent="0.6">
      <c r="A26" s="20" t="s">
        <v>41</v>
      </c>
      <c r="B26" s="21">
        <v>0</v>
      </c>
      <c r="C26" s="22">
        <f t="shared" si="4"/>
        <v>914.75</v>
      </c>
      <c r="D26" s="22">
        <v>778.7</v>
      </c>
      <c r="E26" s="22">
        <v>136.05000000000001</v>
      </c>
      <c r="F26" s="24">
        <v>4124</v>
      </c>
      <c r="G26" s="21">
        <f t="shared" si="1"/>
        <v>0.22181134820562562</v>
      </c>
      <c r="H26" s="25">
        <v>1662407</v>
      </c>
      <c r="I26" s="26">
        <v>10085</v>
      </c>
      <c r="J26" s="24">
        <f t="shared" si="2"/>
        <v>164.83956370847793</v>
      </c>
      <c r="K26" s="27">
        <v>153</v>
      </c>
      <c r="L26" s="24">
        <f t="shared" si="3"/>
        <v>10865.405228758171</v>
      </c>
    </row>
    <row r="27" spans="1:12" ht="14.25" customHeight="1" x14ac:dyDescent="0.6">
      <c r="A27" s="20" t="s">
        <v>42</v>
      </c>
      <c r="B27" s="21">
        <v>50.93</v>
      </c>
      <c r="C27" s="22">
        <f t="shared" si="4"/>
        <v>825</v>
      </c>
      <c r="D27" s="28">
        <v>825</v>
      </c>
      <c r="E27" s="28">
        <v>0</v>
      </c>
      <c r="F27" s="24">
        <v>1632</v>
      </c>
      <c r="G27" s="21">
        <f t="shared" si="1"/>
        <v>0.50551470588235292</v>
      </c>
      <c r="H27" s="25">
        <v>2544205</v>
      </c>
      <c r="I27" s="26">
        <v>13724</v>
      </c>
      <c r="J27" s="24">
        <f t="shared" si="2"/>
        <v>185.38363450888954</v>
      </c>
      <c r="K27" s="27">
        <v>150</v>
      </c>
      <c r="L27" s="24">
        <f t="shared" si="3"/>
        <v>16961.366666666665</v>
      </c>
    </row>
    <row r="28" spans="1:12" ht="14.25" customHeight="1" x14ac:dyDescent="0.6">
      <c r="A28" s="20" t="s">
        <v>43</v>
      </c>
      <c r="B28" s="21">
        <v>0</v>
      </c>
      <c r="C28" s="22">
        <f t="shared" si="4"/>
        <v>580.14</v>
      </c>
      <c r="D28" s="22">
        <v>466.61</v>
      </c>
      <c r="E28" s="22">
        <v>113.53</v>
      </c>
      <c r="F28" s="24">
        <v>2296</v>
      </c>
      <c r="G28" s="21">
        <f t="shared" si="1"/>
        <v>0.25267421602787454</v>
      </c>
      <c r="H28" s="25">
        <v>497525</v>
      </c>
      <c r="I28" s="26">
        <v>1022</v>
      </c>
      <c r="J28" s="24">
        <f t="shared" si="2"/>
        <v>486.8150684931507</v>
      </c>
      <c r="K28" s="27">
        <v>6</v>
      </c>
      <c r="L28" s="24">
        <f t="shared" si="3"/>
        <v>82920.833333333328</v>
      </c>
    </row>
    <row r="29" spans="1:12" ht="14.25" customHeight="1" x14ac:dyDescent="0.6">
      <c r="A29" s="20" t="s">
        <v>44</v>
      </c>
      <c r="B29" s="21">
        <v>0</v>
      </c>
      <c r="C29" s="22">
        <f t="shared" si="4"/>
        <v>834.52</v>
      </c>
      <c r="D29" s="22">
        <v>609.46</v>
      </c>
      <c r="E29" s="22">
        <v>225.06</v>
      </c>
      <c r="F29" s="30">
        <v>4707</v>
      </c>
      <c r="G29" s="21">
        <f t="shared" si="1"/>
        <v>0.17729339281920545</v>
      </c>
      <c r="H29" s="25">
        <v>571172</v>
      </c>
      <c r="I29" s="26">
        <v>5171</v>
      </c>
      <c r="J29" s="24">
        <f t="shared" si="2"/>
        <v>110.45677818603751</v>
      </c>
      <c r="K29" s="27">
        <v>13</v>
      </c>
      <c r="L29" s="24">
        <f t="shared" si="3"/>
        <v>43936.307692307695</v>
      </c>
    </row>
    <row r="30" spans="1:12" ht="14.25" customHeight="1" x14ac:dyDescent="0.6">
      <c r="A30" s="20" t="s">
        <v>45</v>
      </c>
      <c r="B30" s="21">
        <v>71.88</v>
      </c>
      <c r="C30" s="22">
        <f t="shared" si="4"/>
        <v>520.61</v>
      </c>
      <c r="D30" s="22">
        <v>463.51</v>
      </c>
      <c r="E30" s="22">
        <v>57.1</v>
      </c>
      <c r="F30" s="24">
        <v>1748</v>
      </c>
      <c r="G30" s="21">
        <f t="shared" si="1"/>
        <v>0.29783180778032037</v>
      </c>
      <c r="H30" s="25">
        <v>1646053</v>
      </c>
      <c r="I30" s="26">
        <v>7865</v>
      </c>
      <c r="J30" s="24">
        <f t="shared" si="2"/>
        <v>209.28836617927527</v>
      </c>
      <c r="K30" s="27">
        <v>66</v>
      </c>
      <c r="L30" s="24">
        <f t="shared" si="3"/>
        <v>24940.196969696968</v>
      </c>
    </row>
    <row r="31" spans="1:12" ht="14.25" customHeight="1" x14ac:dyDescent="0.6">
      <c r="A31" s="20" t="s">
        <v>46</v>
      </c>
      <c r="B31" s="21">
        <v>0</v>
      </c>
      <c r="C31" s="22">
        <f t="shared" si="4"/>
        <v>761.9</v>
      </c>
      <c r="D31" s="22">
        <v>439.01</v>
      </c>
      <c r="E31" s="22">
        <v>322.89</v>
      </c>
      <c r="F31" s="24">
        <v>3380</v>
      </c>
      <c r="G31" s="21">
        <f t="shared" si="1"/>
        <v>0.22541420118343194</v>
      </c>
      <c r="H31" s="25">
        <v>258681</v>
      </c>
      <c r="I31" s="26">
        <v>464</v>
      </c>
      <c r="J31" s="24">
        <f t="shared" si="2"/>
        <v>557.50215517241384</v>
      </c>
      <c r="K31" s="27">
        <v>9</v>
      </c>
      <c r="L31" s="24">
        <f t="shared" si="3"/>
        <v>28742.333333333332</v>
      </c>
    </row>
    <row r="32" spans="1:12" ht="14.25" customHeight="1" x14ac:dyDescent="0.6">
      <c r="A32" s="20" t="s">
        <v>47</v>
      </c>
      <c r="B32" s="21">
        <v>30.9</v>
      </c>
      <c r="C32" s="22">
        <f t="shared" si="4"/>
        <v>788</v>
      </c>
      <c r="D32" s="28">
        <v>742</v>
      </c>
      <c r="E32" s="28">
        <v>46</v>
      </c>
      <c r="F32" s="24">
        <v>1518</v>
      </c>
      <c r="G32" s="21">
        <f t="shared" si="1"/>
        <v>0.51910408432147559</v>
      </c>
      <c r="H32" s="25">
        <v>4812353</v>
      </c>
      <c r="I32" s="26">
        <v>59817</v>
      </c>
      <c r="J32" s="24">
        <f t="shared" si="2"/>
        <v>80.451259675343124</v>
      </c>
      <c r="K32" s="27">
        <v>121</v>
      </c>
      <c r="L32" s="24">
        <f t="shared" si="3"/>
        <v>39771.512396694212</v>
      </c>
    </row>
    <row r="33" spans="1:12" ht="14.25" customHeight="1" x14ac:dyDescent="0.6">
      <c r="A33" s="20" t="s">
        <v>48</v>
      </c>
      <c r="B33" s="21">
        <v>0</v>
      </c>
      <c r="C33" s="22">
        <f t="shared" si="4"/>
        <v>1602</v>
      </c>
      <c r="D33" s="28">
        <v>1166</v>
      </c>
      <c r="E33" s="28">
        <v>436</v>
      </c>
      <c r="F33" s="24">
        <v>6620</v>
      </c>
      <c r="G33" s="21">
        <f t="shared" si="1"/>
        <v>0.24199395770392748</v>
      </c>
      <c r="H33" s="25">
        <v>718208</v>
      </c>
      <c r="I33" s="26">
        <v>2300</v>
      </c>
      <c r="J33" s="24">
        <f t="shared" si="2"/>
        <v>312.26434782608698</v>
      </c>
      <c r="K33" s="27">
        <v>14</v>
      </c>
      <c r="L33" s="24">
        <f t="shared" si="3"/>
        <v>51300.571428571428</v>
      </c>
    </row>
    <row r="34" spans="1:12" ht="14.25" customHeight="1" x14ac:dyDescent="0.6">
      <c r="A34" s="20" t="s">
        <v>49</v>
      </c>
      <c r="B34" s="21">
        <v>0</v>
      </c>
      <c r="C34" s="22">
        <f t="shared" si="4"/>
        <v>482.2</v>
      </c>
      <c r="D34" s="22">
        <v>292</v>
      </c>
      <c r="E34" s="22">
        <v>190.2</v>
      </c>
      <c r="F34" s="24">
        <v>1586</v>
      </c>
      <c r="G34" s="21">
        <f t="shared" si="1"/>
        <v>0.30403530895334174</v>
      </c>
      <c r="H34" s="25">
        <v>819941</v>
      </c>
      <c r="I34" s="26">
        <f>941+583</f>
        <v>1524</v>
      </c>
      <c r="J34" s="24">
        <f t="shared" si="2"/>
        <v>538.01902887139113</v>
      </c>
      <c r="K34" s="27">
        <v>23</v>
      </c>
      <c r="L34" s="24">
        <f t="shared" si="3"/>
        <v>35649.608695652176</v>
      </c>
    </row>
    <row r="35" spans="1:12" ht="14.25" customHeight="1" x14ac:dyDescent="0.6">
      <c r="A35" s="20" t="s">
        <v>50</v>
      </c>
      <c r="B35" s="21">
        <v>0</v>
      </c>
      <c r="C35" s="22">
        <f t="shared" si="4"/>
        <v>625.58000000000004</v>
      </c>
      <c r="D35" s="22">
        <v>456.47</v>
      </c>
      <c r="E35" s="22">
        <v>169.11</v>
      </c>
      <c r="F35" s="24">
        <v>1543</v>
      </c>
      <c r="G35" s="21">
        <f t="shared" si="1"/>
        <v>0.40543097861309141</v>
      </c>
      <c r="H35" s="25">
        <v>1735542</v>
      </c>
      <c r="I35" s="26">
        <v>8184</v>
      </c>
      <c r="J35" s="24">
        <f t="shared" si="2"/>
        <v>212.06524926686217</v>
      </c>
      <c r="K35" s="27">
        <v>83</v>
      </c>
      <c r="L35" s="24">
        <f t="shared" si="3"/>
        <v>20910.144578313251</v>
      </c>
    </row>
    <row r="36" spans="1:12" ht="14.25" customHeight="1" x14ac:dyDescent="0.6">
      <c r="A36" s="20" t="s">
        <v>51</v>
      </c>
      <c r="B36" s="21">
        <v>0</v>
      </c>
      <c r="C36" s="22">
        <f t="shared" si="4"/>
        <v>994.4</v>
      </c>
      <c r="D36" s="22">
        <v>854.3</v>
      </c>
      <c r="E36" s="22">
        <v>140.1</v>
      </c>
      <c r="F36" s="24">
        <v>5337</v>
      </c>
      <c r="G36" s="21">
        <f t="shared" si="1"/>
        <v>0.18632190369121229</v>
      </c>
      <c r="H36" s="25">
        <v>2508395</v>
      </c>
      <c r="I36" s="26">
        <v>19479</v>
      </c>
      <c r="J36" s="24">
        <f t="shared" si="2"/>
        <v>128.77432106370964</v>
      </c>
      <c r="K36" s="27">
        <v>76</v>
      </c>
      <c r="L36" s="24">
        <f t="shared" si="3"/>
        <v>33005.197368421053</v>
      </c>
    </row>
    <row r="37" spans="1:12" ht="14.25" customHeight="1" x14ac:dyDescent="0.6">
      <c r="A37" s="20" t="s">
        <v>52</v>
      </c>
      <c r="B37" s="21">
        <v>0</v>
      </c>
      <c r="C37" s="22">
        <f t="shared" si="4"/>
        <v>1180.585</v>
      </c>
      <c r="D37" s="22">
        <v>691.67499999999995</v>
      </c>
      <c r="E37" s="22">
        <v>488.91</v>
      </c>
      <c r="F37" s="24">
        <v>2900</v>
      </c>
      <c r="G37" s="21">
        <f t="shared" si="1"/>
        <v>0.40709827586206898</v>
      </c>
      <c r="H37" s="25">
        <v>455827</v>
      </c>
      <c r="I37" s="26">
        <v>617</v>
      </c>
      <c r="J37" s="24">
        <f t="shared" si="2"/>
        <v>738.77957860615879</v>
      </c>
      <c r="K37" s="27">
        <v>24</v>
      </c>
      <c r="L37" s="24">
        <f t="shared" si="3"/>
        <v>18992.791666666668</v>
      </c>
    </row>
    <row r="38" spans="1:12" ht="14.25" customHeight="1" x14ac:dyDescent="0.6">
      <c r="A38" s="20" t="s">
        <v>53</v>
      </c>
      <c r="B38" s="21">
        <v>0</v>
      </c>
      <c r="C38" s="22">
        <f t="shared" si="4"/>
        <v>271.14999999999998</v>
      </c>
      <c r="D38" s="22">
        <v>131</v>
      </c>
      <c r="E38" s="22">
        <v>140.15</v>
      </c>
      <c r="F38" s="24">
        <v>454</v>
      </c>
      <c r="G38" s="21">
        <f t="shared" si="1"/>
        <v>0.59724669603524227</v>
      </c>
      <c r="H38" s="25">
        <v>187620</v>
      </c>
      <c r="I38" s="31">
        <v>30</v>
      </c>
      <c r="J38" s="24">
        <f t="shared" si="2"/>
        <v>6254</v>
      </c>
      <c r="K38" s="27">
        <v>1</v>
      </c>
      <c r="L38" s="24">
        <f t="shared" si="3"/>
        <v>187620</v>
      </c>
    </row>
    <row r="39" spans="1:12" ht="12.95" customHeight="1" x14ac:dyDescent="0.6">
      <c r="A39" s="32"/>
      <c r="B39" s="33"/>
      <c r="C39" s="34"/>
      <c r="D39" s="34"/>
      <c r="E39" s="34"/>
      <c r="F39" s="35"/>
      <c r="G39" s="33"/>
      <c r="H39" s="36"/>
      <c r="I39" s="37"/>
      <c r="J39" s="35"/>
      <c r="K39" s="38"/>
      <c r="L39" s="35"/>
    </row>
    <row r="40" spans="1:12" ht="12.95" customHeight="1" x14ac:dyDescent="0.6">
      <c r="A40" s="39" t="s">
        <v>54</v>
      </c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</row>
    <row r="41" spans="1:12" x14ac:dyDescent="0.6">
      <c r="A41" s="40"/>
      <c r="B41" s="40"/>
      <c r="C41" s="41" t="s">
        <v>55</v>
      </c>
      <c r="D41" s="42"/>
      <c r="E41" s="40" t="s">
        <v>56</v>
      </c>
      <c r="F41" s="40"/>
      <c r="G41" s="40"/>
      <c r="H41" s="40"/>
      <c r="I41" s="39"/>
      <c r="J41" s="40"/>
      <c r="K41" s="40"/>
      <c r="L41" s="40"/>
    </row>
    <row r="42" spans="1:12" x14ac:dyDescent="0.6">
      <c r="A42" s="43"/>
      <c r="B42" s="40"/>
      <c r="C42" s="44"/>
      <c r="D42" s="45" t="s">
        <v>57</v>
      </c>
      <c r="E42" s="40" t="s">
        <v>58</v>
      </c>
      <c r="F42" s="40"/>
      <c r="G42" s="40"/>
      <c r="H42" s="40"/>
      <c r="I42" s="39"/>
      <c r="J42" s="40"/>
      <c r="K42" s="40"/>
      <c r="L42" s="40"/>
    </row>
    <row r="43" spans="1:12" x14ac:dyDescent="0.6">
      <c r="A43" s="43"/>
      <c r="B43" s="40"/>
      <c r="C43" s="44"/>
      <c r="D43" s="45" t="s">
        <v>59</v>
      </c>
      <c r="E43" s="40" t="s">
        <v>60</v>
      </c>
      <c r="F43" s="40"/>
      <c r="G43" s="40"/>
      <c r="H43" s="40"/>
      <c r="I43" s="39"/>
      <c r="J43" s="40"/>
      <c r="K43" s="40"/>
      <c r="L43" s="40"/>
    </row>
    <row r="44" spans="1:12" x14ac:dyDescent="0.6">
      <c r="A44" s="43"/>
      <c r="B44" s="40"/>
      <c r="C44" s="44"/>
      <c r="D44" s="45" t="s">
        <v>61</v>
      </c>
      <c r="E44" s="40" t="s">
        <v>62</v>
      </c>
      <c r="F44" s="40"/>
      <c r="G44" s="40"/>
      <c r="H44" s="40"/>
      <c r="I44" s="39"/>
      <c r="J44" s="40"/>
      <c r="K44" s="40"/>
      <c r="L44" s="40"/>
    </row>
  </sheetData>
  <mergeCells count="7">
    <mergeCell ref="C41:D41"/>
    <mergeCell ref="A1:L1"/>
    <mergeCell ref="A3:A5"/>
    <mergeCell ref="B3:B4"/>
    <mergeCell ref="C3:G3"/>
    <mergeCell ref="H3:H4"/>
    <mergeCell ref="I3:L3"/>
  </mergeCells>
  <printOptions horizontalCentered="1"/>
  <pageMargins left="0.75" right="0.75" top="0.98425196850393704" bottom="0.734251969" header="0.511811023622047" footer="0.511811023622047"/>
  <pageSetup paperSize="9" firstPageNumber="79" orientation="portrait" useFirstPageNumber="1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62</vt:lpstr>
      <vt:lpstr>'Table 62'!Print_Area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PMRU</dc:creator>
  <cp:lastModifiedBy>PMRU</cp:lastModifiedBy>
  <dcterms:created xsi:type="dcterms:W3CDTF">2022-07-28T07:14:38Z</dcterms:created>
  <dcterms:modified xsi:type="dcterms:W3CDTF">2022-07-28T07:14:39Z</dcterms:modified>
</cp:coreProperties>
</file>