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qib\Desktop\DS 2021==final_04082021\Agriculture\"/>
    </mc:Choice>
  </mc:AlternateContent>
  <bookViews>
    <workbookView xWindow="-120" yWindow="-120" windowWidth="29040" windowHeight="15840" activeTab="1"/>
  </bookViews>
  <sheets>
    <sheet name="Table 56" sheetId="4" r:id="rId1"/>
    <sheet name="Table 57" sheetId="2" r:id="rId2"/>
    <sheet name="Table 58" sheetId="3" r:id="rId3"/>
  </sheets>
  <definedNames>
    <definedName name="_xlnm.Print_Area" localSheetId="0">'Table 56'!$A$1:$G$79</definedName>
    <definedName name="_xlnm.Print_Area" localSheetId="1">'Table 57'!$A$1:$L$117</definedName>
    <definedName name="_xlnm.Print_Area" localSheetId="2">'Table 58'!$A$1:$J$39</definedName>
  </definedNames>
  <calcPr calcId="162913" iterateDelta="0"/>
</workbook>
</file>

<file path=xl/calcChain.xml><?xml version="1.0" encoding="utf-8"?>
<calcChain xmlns="http://schemas.openxmlformats.org/spreadsheetml/2006/main">
  <c r="G77" i="4" l="1"/>
  <c r="D77" i="4"/>
  <c r="G76" i="4"/>
  <c r="D76" i="4"/>
  <c r="G75" i="4"/>
  <c r="D75" i="4"/>
  <c r="G74" i="4"/>
  <c r="D74" i="4"/>
  <c r="G73" i="4"/>
  <c r="D73" i="4"/>
  <c r="G72" i="4"/>
  <c r="D72" i="4"/>
  <c r="G71" i="4"/>
  <c r="D71" i="4"/>
  <c r="G70" i="4"/>
  <c r="D70" i="4"/>
  <c r="G69" i="4"/>
  <c r="D69" i="4"/>
  <c r="G68" i="4"/>
  <c r="D68" i="4"/>
  <c r="G67" i="4"/>
  <c r="D67" i="4"/>
  <c r="G66" i="4"/>
  <c r="D66" i="4"/>
  <c r="G65" i="4"/>
  <c r="D65" i="4"/>
  <c r="G64" i="4"/>
  <c r="D64" i="4"/>
  <c r="G63" i="4"/>
  <c r="D63" i="4"/>
  <c r="G62" i="4"/>
  <c r="D62" i="4"/>
  <c r="G61" i="4"/>
  <c r="D61" i="4"/>
  <c r="G60" i="4"/>
  <c r="D60" i="4"/>
  <c r="G59" i="4"/>
  <c r="D59" i="4"/>
  <c r="G58" i="4"/>
  <c r="D58" i="4"/>
  <c r="G57" i="4"/>
  <c r="D57" i="4"/>
  <c r="G56" i="4"/>
  <c r="D56" i="4"/>
  <c r="G55" i="4"/>
  <c r="D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G45" i="4" s="1"/>
  <c r="D46" i="4"/>
  <c r="D45" i="4" s="1"/>
  <c r="F45" i="4"/>
  <c r="E45" i="4"/>
  <c r="C45" i="4"/>
  <c r="B45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D6" i="4" s="1"/>
  <c r="G6" i="4"/>
  <c r="F6" i="4"/>
  <c r="E6" i="4"/>
  <c r="C6" i="4"/>
  <c r="B6" i="4"/>
  <c r="J45" i="2" l="1"/>
  <c r="H37" i="3" l="1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H6" i="3"/>
  <c r="E6" i="3"/>
  <c r="B6" i="3"/>
  <c r="J5" i="3"/>
  <c r="I5" i="3"/>
  <c r="G5" i="3"/>
  <c r="F5" i="3"/>
  <c r="D5" i="3"/>
  <c r="C5" i="3"/>
  <c r="H5" i="3" l="1"/>
  <c r="E5" i="3"/>
  <c r="B5" i="3"/>
  <c r="B38" i="2" l="1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48" i="2" l="1"/>
  <c r="B49" i="2"/>
  <c r="B50" i="2"/>
  <c r="B51" i="2"/>
  <c r="B52" i="2"/>
  <c r="B53" i="2"/>
  <c r="B57" i="2"/>
  <c r="B60" i="2"/>
  <c r="B61" i="2"/>
  <c r="B54" i="2"/>
  <c r="B64" i="2"/>
  <c r="B65" i="2"/>
  <c r="B66" i="2"/>
  <c r="B69" i="2"/>
  <c r="B71" i="2"/>
  <c r="B73" i="2"/>
  <c r="B74" i="2"/>
  <c r="B75" i="2"/>
  <c r="B77" i="2"/>
  <c r="B55" i="2"/>
  <c r="B87" i="2" l="1"/>
  <c r="B116" i="2"/>
  <c r="B114" i="2"/>
  <c r="B113" i="2"/>
  <c r="B112" i="2"/>
  <c r="B110" i="2"/>
  <c r="B108" i="2"/>
  <c r="B105" i="2"/>
  <c r="B104" i="2"/>
  <c r="B103" i="2"/>
  <c r="B100" i="2"/>
  <c r="B99" i="2"/>
  <c r="B96" i="2"/>
  <c r="B94" i="2"/>
  <c r="B93" i="2"/>
  <c r="B92" i="2"/>
  <c r="B91" i="2"/>
  <c r="B90" i="2"/>
  <c r="B89" i="2"/>
  <c r="B88" i="2"/>
  <c r="B84" i="2" l="1"/>
  <c r="L45" i="2"/>
  <c r="K45" i="2"/>
  <c r="I45" i="2"/>
  <c r="H45" i="2"/>
  <c r="G45" i="2"/>
  <c r="F45" i="2"/>
  <c r="E45" i="2"/>
  <c r="D45" i="2"/>
  <c r="C45" i="2"/>
  <c r="L6" i="2"/>
  <c r="K6" i="2"/>
  <c r="J6" i="2"/>
  <c r="I6" i="2"/>
  <c r="H6" i="2"/>
  <c r="G6" i="2"/>
  <c r="F6" i="2"/>
  <c r="E6" i="2"/>
  <c r="D6" i="2"/>
  <c r="C6" i="2"/>
  <c r="B6" i="2"/>
  <c r="L84" i="2"/>
  <c r="K84" i="2"/>
  <c r="J84" i="2"/>
  <c r="I84" i="2"/>
  <c r="H84" i="2"/>
  <c r="G84" i="2"/>
  <c r="F84" i="2"/>
  <c r="E84" i="2"/>
  <c r="D84" i="2"/>
  <c r="C84" i="2"/>
  <c r="B45" i="2" l="1"/>
</calcChain>
</file>

<file path=xl/sharedStrings.xml><?xml version="1.0" encoding="utf-8"?>
<sst xmlns="http://schemas.openxmlformats.org/spreadsheetml/2006/main" count="1178" uniqueCount="74">
  <si>
    <t>Districts</t>
  </si>
  <si>
    <t>Total</t>
  </si>
  <si>
    <t>Trout</t>
  </si>
  <si>
    <t>Non-Trout</t>
  </si>
  <si>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</si>
  <si>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</si>
  <si>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</si>
  <si>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</si>
  <si>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</si>
  <si>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</si>
  <si>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</si>
  <si>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</si>
  <si>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</si>
  <si>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</si>
  <si>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</si>
  <si>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</si>
  <si>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</si>
  <si>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D.I.Khan</t>
  </si>
  <si>
    <t>Tank</t>
  </si>
  <si>
    <t>Bannu</t>
  </si>
  <si>
    <t>Lakki</t>
  </si>
  <si>
    <t>Chitral</t>
  </si>
  <si>
    <t>Swat</t>
  </si>
  <si>
    <t>Shangla</t>
  </si>
  <si>
    <t>Buner</t>
  </si>
  <si>
    <t>Malakand</t>
  </si>
  <si>
    <t>District</t>
  </si>
  <si>
    <t>Licenses Fee</t>
  </si>
  <si>
    <t>Non Trout</t>
  </si>
  <si>
    <t>Orn: Fish</t>
  </si>
  <si>
    <t>Compe-nsation Fee</t>
  </si>
  <si>
    <t>Misce-llaneous</t>
  </si>
  <si>
    <t>(Numbers)</t>
  </si>
  <si>
    <t>(Rupees)</t>
  </si>
  <si>
    <t>Khyber
Pakhtunkhwa</t>
  </si>
  <si>
    <t>DISTRICT WISE NUMBER OF FISHING LICENSES, ISSUED IN KHYBER PAKHTUNKHWA</t>
  </si>
  <si>
    <t>Tor Ghar</t>
  </si>
  <si>
    <t>( Continued)</t>
  </si>
  <si>
    <t xml:space="preserve">Dir Lower </t>
  </si>
  <si>
    <t xml:space="preserve">Dir Upper </t>
  </si>
  <si>
    <t>Khyber Pakhtunkhwa</t>
  </si>
  <si>
    <t>Lease
 Money</t>
  </si>
  <si>
    <t>Sale of 
Gold Fish</t>
  </si>
  <si>
    <t>Dir Lower</t>
  </si>
  <si>
    <t>Dir Upper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</si>
  <si>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  Directorate of Fisheries, Khyber Pakhtunkhwa, Peshawar</t>
    </r>
  </si>
  <si>
    <r>
      <t xml:space="preserve">Source:    </t>
    </r>
    <r>
      <rPr>
        <sz val="9"/>
        <rFont val="Arial"/>
        <family val="2"/>
      </rPr>
      <t>Directorate of Fisheries, Khyber Pakhtunkhwa, Peshawar</t>
    </r>
  </si>
  <si>
    <t>Table No. 58</t>
  </si>
  <si>
    <t>2017-18</t>
  </si>
  <si>
    <t>Revenue During the Year 2017-18</t>
  </si>
  <si>
    <t>Lease Money</t>
  </si>
  <si>
    <t>Khyber</t>
  </si>
  <si>
    <t>Kurram</t>
  </si>
  <si>
    <t>Mohmand</t>
  </si>
  <si>
    <t>Orakzai</t>
  </si>
  <si>
    <t>N.Waziristan</t>
  </si>
  <si>
    <t>S.Waziristan</t>
  </si>
  <si>
    <t>Bajaur</t>
  </si>
  <si>
    <t>2018-19</t>
  </si>
  <si>
    <t>Revenue During the Year 2018-19</t>
  </si>
  <si>
    <t>Convicted</t>
  </si>
  <si>
    <t>Reco-
very</t>
  </si>
  <si>
    <t>Revenue During the Year 2019-20</t>
  </si>
  <si>
    <t>2019-20</t>
  </si>
  <si>
    <t>-</t>
  </si>
  <si>
    <t>Production in M.Tons</t>
  </si>
  <si>
    <t>Value in Million Rs.</t>
  </si>
  <si>
    <t>(Continued)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</si>
  <si>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Director General of Fisheries, Khyber Pakhtunkhwa, Peshawar</t>
    </r>
  </si>
  <si>
    <t>Sale of 
Fish Seed</t>
  </si>
  <si>
    <t>Table No. 56</t>
  </si>
  <si>
    <t>Table No. 57</t>
  </si>
  <si>
    <t>DISTRICT WISE FISH PRODUCTION 
IN KHYBER PAKHTUNKHWA</t>
  </si>
  <si>
    <t>DISTRICT WISE REVENUE GENERATED BY DIRECTORATE OF FISHERIES, KHYBER PAKHTUNKHWA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</si>
</sst>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0;\-0;\-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F233D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/>
    <xf numFmtId="1" fontId="4" fillId="2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4" fillId="0" borderId="0" xfId="0" applyFont="1" applyAlignment="1"/>
    <xf numFmtId="0" fontId="0" fillId="0" borderId="0" xfId="0" applyFill="1" applyBorder="1"/>
    <xf numFmtId="0" fontId="4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6" fillId="0" borderId="1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0" fontId="0" fillId="0" borderId="0" xfId="0" applyFill="1"/>
    <xf numFmtId="3" fontId="2" fillId="0" borderId="5" xfId="1" applyNumberFormat="1" applyFont="1" applyFill="1" applyBorder="1" applyAlignment="1">
      <alignment horizontal="right" vertical="center"/>
    </xf>
    <xf numFmtId="166" fontId="0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0" xfId="2" applyFont="1" applyFill="1"/>
    <xf numFmtId="0" fontId="4" fillId="0" borderId="0" xfId="2" applyFont="1" applyFill="1" applyBorder="1"/>
    <xf numFmtId="0" fontId="4" fillId="0" borderId="0" xfId="2" applyFont="1" applyFill="1"/>
    <xf numFmtId="0" fontId="6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/>
    </xf>
    <xf numFmtId="165" fontId="2" fillId="0" borderId="1" xfId="2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vertical="center"/>
    </xf>
    <xf numFmtId="4" fontId="1" fillId="0" borderId="1" xfId="2" applyNumberFormat="1" applyFont="1" applyFill="1" applyBorder="1" applyAlignment="1">
      <alignment horizontal="right" vertical="center"/>
    </xf>
    <xf numFmtId="165" fontId="1" fillId="0" borderId="1" xfId="2" applyNumberFormat="1" applyFont="1" applyFill="1" applyBorder="1" applyAlignment="1">
      <alignment horizontal="right" vertical="center"/>
    </xf>
    <xf numFmtId="0" fontId="1" fillId="4" borderId="1" xfId="2" applyFont="1" applyFill="1" applyBorder="1" applyAlignment="1">
      <alignment vertical="center"/>
    </xf>
    <xf numFmtId="4" fontId="1" fillId="4" borderId="1" xfId="2" applyNumberFormat="1" applyFont="1" applyFill="1" applyBorder="1" applyAlignment="1">
      <alignment horizontal="right" vertical="center"/>
    </xf>
    <xf numFmtId="165" fontId="1" fillId="4" borderId="1" xfId="2" applyNumberFormat="1" applyFont="1" applyFill="1" applyBorder="1" applyAlignment="1">
      <alignment horizontal="right" vertical="center"/>
    </xf>
    <xf numFmtId="164" fontId="1" fillId="0" borderId="0" xfId="3" applyNumberFormat="1" applyFont="1" applyFill="1"/>
    <xf numFmtId="164" fontId="1" fillId="3" borderId="0" xfId="3" applyNumberFormat="1" applyFont="1" applyFill="1"/>
    <xf numFmtId="0" fontId="1" fillId="0" borderId="0" xfId="2" applyFont="1" applyFill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center"/>
    </xf>
    <xf numFmtId="1" fontId="4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83"/>
  <sheetViews>
    <sheetView view="pageBreakPreview" zoomScaleSheetLayoutView="100" workbookViewId="0">
      <selection sqref="A1:G1"/>
    </sheetView>
  </sheetViews>
  <sheetFormatPr defaultRowHeight="12.75" x14ac:dyDescent="0.2"/>
  <cols>
    <col min="1" max="1" width="17.28515625" style="29" bestFit="1" customWidth="1"/>
    <col min="2" max="2" width="7.5703125" style="29" customWidth="1"/>
    <col min="3" max="5" width="10.5703125" style="29" customWidth="1"/>
    <col min="6" max="7" width="11.140625" style="29" bestFit="1" customWidth="1"/>
    <col min="8" max="8" width="12.85546875" style="29" bestFit="1" customWidth="1"/>
    <col min="9" max="16384" width="9.140625" style="29"/>
  </cols>
  <sheetData>
    <row r="1" spans="1:8" ht="60" customHeight="1" x14ac:dyDescent="0.2">
      <c r="A1" s="59" t="s">
        <v>72</v>
      </c>
      <c r="B1" s="59"/>
      <c r="C1" s="59"/>
      <c r="D1" s="59"/>
      <c r="E1" s="59"/>
      <c r="F1" s="59"/>
      <c r="G1" s="59"/>
    </row>
    <row r="2" spans="1:8" s="31" customFormat="1" ht="12.75" customHeight="1" x14ac:dyDescent="0.2">
      <c r="A2" s="30" t="s">
        <v>70</v>
      </c>
      <c r="B2" s="30"/>
      <c r="C2" s="30"/>
      <c r="D2" s="30"/>
      <c r="E2" s="30"/>
      <c r="F2" s="30"/>
      <c r="G2" s="30"/>
    </row>
    <row r="3" spans="1:8" ht="20.100000000000001" customHeight="1" x14ac:dyDescent="0.2">
      <c r="A3" s="54" t="s">
        <v>0</v>
      </c>
      <c r="B3" s="55" t="s">
        <v>58</v>
      </c>
      <c r="C3" s="55"/>
      <c r="D3" s="55"/>
      <c r="E3" s="55"/>
      <c r="F3" s="55"/>
      <c r="G3" s="55"/>
    </row>
    <row r="4" spans="1:8" ht="20.100000000000001" customHeight="1" x14ac:dyDescent="0.2">
      <c r="A4" s="54"/>
      <c r="B4" s="56" t="s">
        <v>65</v>
      </c>
      <c r="C4" s="57"/>
      <c r="D4" s="58"/>
      <c r="E4" s="56" t="s">
        <v>66</v>
      </c>
      <c r="F4" s="57"/>
      <c r="G4" s="58"/>
    </row>
    <row r="5" spans="1:8" ht="20.100000000000001" customHeight="1" x14ac:dyDescent="0.2">
      <c r="A5" s="54"/>
      <c r="B5" s="32" t="s">
        <v>2</v>
      </c>
      <c r="C5" s="33" t="s">
        <v>3</v>
      </c>
      <c r="D5" s="34" t="s">
        <v>1</v>
      </c>
      <c r="E5" s="33" t="s">
        <v>2</v>
      </c>
      <c r="F5" s="33" t="s">
        <v>3</v>
      </c>
      <c r="G5" s="33" t="s">
        <v>1</v>
      </c>
    </row>
    <row r="6" spans="1:8" ht="18.2" customHeight="1" x14ac:dyDescent="0.2">
      <c r="A6" s="35" t="s">
        <v>40</v>
      </c>
      <c r="B6" s="36">
        <f t="shared" ref="B6:G6" si="0">SUM(B7:B38)</f>
        <v>27.783999999999999</v>
      </c>
      <c r="C6" s="36">
        <f t="shared" si="0"/>
        <v>1093.4409999999998</v>
      </c>
      <c r="D6" s="36">
        <f t="shared" si="0"/>
        <v>1121.2249999999999</v>
      </c>
      <c r="E6" s="36">
        <f t="shared" si="0"/>
        <v>27.783999999999999</v>
      </c>
      <c r="F6" s="36">
        <f t="shared" si="0"/>
        <v>273.36024999999995</v>
      </c>
      <c r="G6" s="36">
        <f t="shared" si="0"/>
        <v>301.14424999999994</v>
      </c>
    </row>
    <row r="7" spans="1:8" ht="18.2" customHeight="1" x14ac:dyDescent="0.2">
      <c r="A7" s="37" t="s">
        <v>12</v>
      </c>
      <c r="B7" s="38">
        <v>0</v>
      </c>
      <c r="C7" s="38">
        <v>0</v>
      </c>
      <c r="D7" s="38">
        <f>C7+B7</f>
        <v>0</v>
      </c>
      <c r="E7" s="39">
        <v>0</v>
      </c>
      <c r="F7" s="39">
        <v>0</v>
      </c>
      <c r="G7" s="39">
        <f t="shared" ref="G7:G38" si="1">E7+F7</f>
        <v>0</v>
      </c>
    </row>
    <row r="8" spans="1:8" ht="18.2" customHeight="1" x14ac:dyDescent="0.2">
      <c r="A8" s="37" t="s">
        <v>57</v>
      </c>
      <c r="B8" s="38">
        <v>0</v>
      </c>
      <c r="C8" s="38">
        <v>0</v>
      </c>
      <c r="D8" s="38">
        <f t="shared" ref="D8:D38" si="2">C8+B8</f>
        <v>0</v>
      </c>
      <c r="E8" s="39">
        <v>0</v>
      </c>
      <c r="F8" s="39">
        <v>0</v>
      </c>
      <c r="G8" s="39">
        <f t="shared" si="1"/>
        <v>0</v>
      </c>
    </row>
    <row r="9" spans="1:8" ht="18.2" customHeight="1" x14ac:dyDescent="0.2">
      <c r="A9" s="37" t="s">
        <v>19</v>
      </c>
      <c r="B9" s="38">
        <v>0</v>
      </c>
      <c r="C9" s="38">
        <v>38.621000000000002</v>
      </c>
      <c r="D9" s="38">
        <f t="shared" si="2"/>
        <v>38.621000000000002</v>
      </c>
      <c r="E9" s="39">
        <v>0</v>
      </c>
      <c r="F9" s="39">
        <v>9.6552500000000006</v>
      </c>
      <c r="G9" s="39">
        <f t="shared" si="1"/>
        <v>9.6552500000000006</v>
      </c>
    </row>
    <row r="10" spans="1:8" ht="18.2" customHeight="1" x14ac:dyDescent="0.2">
      <c r="A10" s="40" t="s">
        <v>15</v>
      </c>
      <c r="B10" s="41">
        <v>0</v>
      </c>
      <c r="C10" s="41">
        <v>0</v>
      </c>
      <c r="D10" s="38">
        <f t="shared" si="2"/>
        <v>0</v>
      </c>
      <c r="E10" s="42">
        <v>0</v>
      </c>
      <c r="F10" s="42">
        <v>0</v>
      </c>
      <c r="G10" s="42">
        <f t="shared" si="1"/>
        <v>0</v>
      </c>
      <c r="H10" s="43"/>
    </row>
    <row r="11" spans="1:8" ht="18.2" customHeight="1" x14ac:dyDescent="0.2">
      <c r="A11" s="37" t="s">
        <v>24</v>
      </c>
      <c r="B11" s="38">
        <v>0</v>
      </c>
      <c r="C11" s="38">
        <v>4.3760000000000003</v>
      </c>
      <c r="D11" s="38">
        <f t="shared" si="2"/>
        <v>4.3760000000000003</v>
      </c>
      <c r="E11" s="39">
        <v>0</v>
      </c>
      <c r="F11" s="39">
        <v>1.0940000000000001</v>
      </c>
      <c r="G11" s="39">
        <f t="shared" si="1"/>
        <v>1.0940000000000001</v>
      </c>
    </row>
    <row r="12" spans="1:8" ht="18.2" customHeight="1" x14ac:dyDescent="0.2">
      <c r="A12" s="37" t="s">
        <v>6</v>
      </c>
      <c r="B12" s="38">
        <v>0</v>
      </c>
      <c r="C12" s="38">
        <v>183.52</v>
      </c>
      <c r="D12" s="38">
        <f t="shared" si="2"/>
        <v>183.52</v>
      </c>
      <c r="E12" s="39">
        <v>0</v>
      </c>
      <c r="F12" s="39">
        <v>45.88</v>
      </c>
      <c r="G12" s="39">
        <f t="shared" si="1"/>
        <v>45.88</v>
      </c>
    </row>
    <row r="13" spans="1:8" ht="18.2" customHeight="1" x14ac:dyDescent="0.2">
      <c r="A13" s="37" t="s">
        <v>21</v>
      </c>
      <c r="B13" s="38">
        <v>5.4024000000000001</v>
      </c>
      <c r="C13" s="38">
        <v>0</v>
      </c>
      <c r="D13" s="38">
        <f t="shared" si="2"/>
        <v>5.4024000000000001</v>
      </c>
      <c r="E13" s="39">
        <v>5.4024000000000001</v>
      </c>
      <c r="F13" s="39">
        <v>0</v>
      </c>
      <c r="G13" s="39">
        <f t="shared" si="1"/>
        <v>5.4024000000000001</v>
      </c>
      <c r="H13" s="43"/>
    </row>
    <row r="14" spans="1:8" ht="18.2" customHeight="1" x14ac:dyDescent="0.2">
      <c r="A14" s="37" t="s">
        <v>17</v>
      </c>
      <c r="B14" s="38">
        <v>0</v>
      </c>
      <c r="C14" s="38">
        <v>104.295</v>
      </c>
      <c r="D14" s="38">
        <f t="shared" si="2"/>
        <v>104.295</v>
      </c>
      <c r="E14" s="39">
        <v>0</v>
      </c>
      <c r="F14" s="39">
        <v>26.07375</v>
      </c>
      <c r="G14" s="39">
        <f t="shared" si="1"/>
        <v>26.07375</v>
      </c>
    </row>
    <row r="15" spans="1:8" ht="18.2" customHeight="1" x14ac:dyDescent="0.2">
      <c r="A15" s="40" t="s">
        <v>43</v>
      </c>
      <c r="B15" s="41">
        <v>0</v>
      </c>
      <c r="C15" s="41">
        <v>62.165999999999997</v>
      </c>
      <c r="D15" s="38">
        <f t="shared" si="2"/>
        <v>62.165999999999997</v>
      </c>
      <c r="E15" s="42">
        <v>0</v>
      </c>
      <c r="F15" s="42">
        <v>15.541499999999999</v>
      </c>
      <c r="G15" s="42">
        <f t="shared" si="1"/>
        <v>15.541499999999999</v>
      </c>
    </row>
    <row r="16" spans="1:8" ht="18.2" customHeight="1" x14ac:dyDescent="0.2">
      <c r="A16" s="37" t="s">
        <v>44</v>
      </c>
      <c r="B16" s="38">
        <v>7</v>
      </c>
      <c r="C16" s="38">
        <v>33.44</v>
      </c>
      <c r="D16" s="38">
        <f t="shared" si="2"/>
        <v>40.44</v>
      </c>
      <c r="E16" s="39">
        <v>7</v>
      </c>
      <c r="F16" s="39">
        <v>8.36</v>
      </c>
      <c r="G16" s="39">
        <f t="shared" si="1"/>
        <v>15.36</v>
      </c>
      <c r="H16" s="43"/>
    </row>
    <row r="17" spans="1:8" ht="18.2" customHeight="1" x14ac:dyDescent="0.2">
      <c r="A17" s="37" t="s">
        <v>10</v>
      </c>
      <c r="B17" s="38">
        <v>0</v>
      </c>
      <c r="C17" s="38">
        <v>0</v>
      </c>
      <c r="D17" s="38">
        <f t="shared" si="2"/>
        <v>0</v>
      </c>
      <c r="E17" s="39">
        <v>0</v>
      </c>
      <c r="F17" s="39">
        <v>0</v>
      </c>
      <c r="G17" s="39">
        <f t="shared" si="1"/>
        <v>0</v>
      </c>
    </row>
    <row r="18" spans="1:8" ht="18.2" customHeight="1" x14ac:dyDescent="0.2">
      <c r="A18" s="37" t="s">
        <v>13</v>
      </c>
      <c r="B18" s="38">
        <v>0</v>
      </c>
      <c r="C18" s="38">
        <v>258.77800000000002</v>
      </c>
      <c r="D18" s="38">
        <f t="shared" si="2"/>
        <v>258.77800000000002</v>
      </c>
      <c r="E18" s="39">
        <v>0</v>
      </c>
      <c r="F18" s="39">
        <v>64.694500000000005</v>
      </c>
      <c r="G18" s="39">
        <f t="shared" si="1"/>
        <v>64.694500000000005</v>
      </c>
    </row>
    <row r="19" spans="1:8" ht="18.2" customHeight="1" x14ac:dyDescent="0.2">
      <c r="A19" s="37" t="s">
        <v>11</v>
      </c>
      <c r="B19" s="38">
        <v>0</v>
      </c>
      <c r="C19" s="38">
        <v>0</v>
      </c>
      <c r="D19" s="38">
        <f t="shared" si="2"/>
        <v>0</v>
      </c>
      <c r="E19" s="39">
        <v>0</v>
      </c>
      <c r="F19" s="39">
        <v>0</v>
      </c>
      <c r="G19" s="39">
        <f t="shared" si="1"/>
        <v>0</v>
      </c>
    </row>
    <row r="20" spans="1:8" ht="18.2" customHeight="1" x14ac:dyDescent="0.2">
      <c r="A20" s="37" t="s">
        <v>51</v>
      </c>
      <c r="B20" s="38">
        <v>0</v>
      </c>
      <c r="C20" s="38">
        <v>0</v>
      </c>
      <c r="D20" s="38">
        <f t="shared" si="2"/>
        <v>0</v>
      </c>
      <c r="E20" s="39">
        <v>0</v>
      </c>
      <c r="F20" s="39">
        <v>0</v>
      </c>
      <c r="G20" s="39">
        <f t="shared" si="1"/>
        <v>0</v>
      </c>
    </row>
    <row r="21" spans="1:8" ht="18.2" customHeight="1" x14ac:dyDescent="0.2">
      <c r="A21" s="37" t="s">
        <v>9</v>
      </c>
      <c r="B21" s="38">
        <v>0</v>
      </c>
      <c r="C21" s="38">
        <v>27.905999999999999</v>
      </c>
      <c r="D21" s="38">
        <f t="shared" si="2"/>
        <v>27.905999999999999</v>
      </c>
      <c r="E21" s="39">
        <v>0</v>
      </c>
      <c r="F21" s="39">
        <v>6.9764999999999997</v>
      </c>
      <c r="G21" s="39">
        <f t="shared" si="1"/>
        <v>6.9764999999999997</v>
      </c>
    </row>
    <row r="22" spans="1:8" ht="18.2" customHeight="1" x14ac:dyDescent="0.2">
      <c r="A22" s="37" t="s">
        <v>16</v>
      </c>
      <c r="B22" s="38">
        <v>5.2454999999999998</v>
      </c>
      <c r="C22" s="38">
        <v>0</v>
      </c>
      <c r="D22" s="38">
        <f t="shared" si="2"/>
        <v>5.2454999999999998</v>
      </c>
      <c r="E22" s="39">
        <v>5.2454999999999998</v>
      </c>
      <c r="F22" s="39">
        <v>0</v>
      </c>
      <c r="G22" s="39">
        <f t="shared" si="1"/>
        <v>5.2454999999999998</v>
      </c>
      <c r="H22" s="43"/>
    </row>
    <row r="23" spans="1:8" ht="18.2" customHeight="1" x14ac:dyDescent="0.2">
      <c r="A23" s="37" t="s">
        <v>52</v>
      </c>
      <c r="B23" s="38">
        <v>0</v>
      </c>
      <c r="C23" s="38">
        <v>0</v>
      </c>
      <c r="D23" s="38">
        <f t="shared" si="2"/>
        <v>0</v>
      </c>
      <c r="E23" s="39">
        <v>0</v>
      </c>
      <c r="F23" s="39">
        <v>0</v>
      </c>
      <c r="G23" s="39">
        <f t="shared" si="1"/>
        <v>0</v>
      </c>
    </row>
    <row r="24" spans="1:8" ht="18.2" customHeight="1" x14ac:dyDescent="0.2">
      <c r="A24" s="37" t="s">
        <v>20</v>
      </c>
      <c r="B24" s="38">
        <v>0</v>
      </c>
      <c r="C24" s="38">
        <v>0</v>
      </c>
      <c r="D24" s="38">
        <f t="shared" si="2"/>
        <v>0</v>
      </c>
      <c r="E24" s="39">
        <v>0</v>
      </c>
      <c r="F24" s="39">
        <v>0</v>
      </c>
      <c r="G24" s="39">
        <f t="shared" si="1"/>
        <v>0</v>
      </c>
    </row>
    <row r="25" spans="1:8" ht="18.2" customHeight="1" x14ac:dyDescent="0.2">
      <c r="A25" s="37" t="s">
        <v>25</v>
      </c>
      <c r="B25" s="41">
        <v>0</v>
      </c>
      <c r="C25" s="41">
        <v>23.02</v>
      </c>
      <c r="D25" s="38">
        <f t="shared" si="2"/>
        <v>23.02</v>
      </c>
      <c r="E25" s="39">
        <v>0</v>
      </c>
      <c r="F25" s="39">
        <v>5.7549999999999999</v>
      </c>
      <c r="G25" s="39">
        <f t="shared" si="1"/>
        <v>5.7549999999999999</v>
      </c>
    </row>
    <row r="26" spans="1:8" ht="18.2" customHeight="1" x14ac:dyDescent="0.2">
      <c r="A26" s="37" t="s">
        <v>14</v>
      </c>
      <c r="B26" s="41">
        <v>5.56</v>
      </c>
      <c r="C26" s="41">
        <v>13.31</v>
      </c>
      <c r="D26" s="38">
        <f t="shared" si="2"/>
        <v>18.87</v>
      </c>
      <c r="E26" s="39">
        <v>5.56</v>
      </c>
      <c r="F26" s="39">
        <v>3.3275000000000001</v>
      </c>
      <c r="G26" s="39">
        <f t="shared" si="1"/>
        <v>8.8874999999999993</v>
      </c>
      <c r="H26" s="43"/>
    </row>
    <row r="27" spans="1:8" ht="18.2" customHeight="1" x14ac:dyDescent="0.2">
      <c r="A27" s="37" t="s">
        <v>7</v>
      </c>
      <c r="B27" s="41">
        <v>0</v>
      </c>
      <c r="C27" s="41">
        <v>61.73</v>
      </c>
      <c r="D27" s="38">
        <f t="shared" si="2"/>
        <v>61.73</v>
      </c>
      <c r="E27" s="39">
        <v>0</v>
      </c>
      <c r="F27" s="39">
        <v>15.432499999999999</v>
      </c>
      <c r="G27" s="39">
        <f t="shared" si="1"/>
        <v>15.432499999999999</v>
      </c>
    </row>
    <row r="28" spans="1:8" ht="18.2" customHeight="1" x14ac:dyDescent="0.2">
      <c r="A28" s="37" t="s">
        <v>53</v>
      </c>
      <c r="B28" s="41">
        <v>0</v>
      </c>
      <c r="C28" s="41">
        <v>0</v>
      </c>
      <c r="D28" s="38">
        <f t="shared" si="2"/>
        <v>0</v>
      </c>
      <c r="E28" s="39">
        <v>0</v>
      </c>
      <c r="F28" s="39">
        <v>0</v>
      </c>
      <c r="G28" s="39">
        <f t="shared" si="1"/>
        <v>0</v>
      </c>
    </row>
    <row r="29" spans="1:8" ht="18.2" customHeight="1" x14ac:dyDescent="0.2">
      <c r="A29" s="37" t="s">
        <v>55</v>
      </c>
      <c r="B29" s="41">
        <v>0</v>
      </c>
      <c r="C29" s="41">
        <v>0</v>
      </c>
      <c r="D29" s="38">
        <f t="shared" si="2"/>
        <v>0</v>
      </c>
      <c r="E29" s="39">
        <v>0</v>
      </c>
      <c r="F29" s="39">
        <v>0</v>
      </c>
      <c r="G29" s="39">
        <f t="shared" si="1"/>
        <v>0</v>
      </c>
    </row>
    <row r="30" spans="1:8" ht="18.2" customHeight="1" x14ac:dyDescent="0.2">
      <c r="A30" s="37" t="s">
        <v>5</v>
      </c>
      <c r="B30" s="41">
        <v>0</v>
      </c>
      <c r="C30" s="41">
        <v>12.5</v>
      </c>
      <c r="D30" s="38">
        <f t="shared" si="2"/>
        <v>12.5</v>
      </c>
      <c r="E30" s="39">
        <v>0</v>
      </c>
      <c r="F30" s="39">
        <v>3.125</v>
      </c>
      <c r="G30" s="39">
        <f t="shared" si="1"/>
        <v>3.125</v>
      </c>
    </row>
    <row r="31" spans="1:8" ht="18.2" customHeight="1" x14ac:dyDescent="0.2">
      <c r="A31" s="37" t="s">
        <v>54</v>
      </c>
      <c r="B31" s="41">
        <v>0</v>
      </c>
      <c r="C31" s="41">
        <v>0</v>
      </c>
      <c r="D31" s="38">
        <f t="shared" si="2"/>
        <v>0</v>
      </c>
      <c r="E31" s="39">
        <v>0</v>
      </c>
      <c r="F31" s="39">
        <v>0</v>
      </c>
      <c r="G31" s="39">
        <f t="shared" si="1"/>
        <v>0</v>
      </c>
    </row>
    <row r="32" spans="1:8" ht="18.2" customHeight="1" x14ac:dyDescent="0.2">
      <c r="A32" s="40" t="s">
        <v>4</v>
      </c>
      <c r="B32" s="41">
        <v>0</v>
      </c>
      <c r="C32" s="41">
        <v>54.8</v>
      </c>
      <c r="D32" s="38">
        <f t="shared" si="2"/>
        <v>54.8</v>
      </c>
      <c r="E32" s="39">
        <v>0</v>
      </c>
      <c r="F32" s="39">
        <v>13.7</v>
      </c>
      <c r="G32" s="39">
        <f t="shared" si="1"/>
        <v>13.7</v>
      </c>
    </row>
    <row r="33" spans="1:8" ht="18.2" customHeight="1" x14ac:dyDescent="0.2">
      <c r="A33" s="37" t="s">
        <v>56</v>
      </c>
      <c r="B33" s="41">
        <v>0</v>
      </c>
      <c r="C33" s="41">
        <v>0</v>
      </c>
      <c r="D33" s="38">
        <f t="shared" si="2"/>
        <v>0</v>
      </c>
      <c r="E33" s="39">
        <v>0</v>
      </c>
      <c r="F33" s="39">
        <v>0</v>
      </c>
      <c r="G33" s="39">
        <f t="shared" si="1"/>
        <v>0</v>
      </c>
    </row>
    <row r="34" spans="1:8" ht="18.2" customHeight="1" x14ac:dyDescent="0.2">
      <c r="A34" s="37" t="s">
        <v>23</v>
      </c>
      <c r="B34" s="41">
        <v>0</v>
      </c>
      <c r="C34" s="41">
        <v>0</v>
      </c>
      <c r="D34" s="38">
        <f t="shared" si="2"/>
        <v>0</v>
      </c>
      <c r="E34" s="39">
        <v>0</v>
      </c>
      <c r="F34" s="39">
        <v>0</v>
      </c>
      <c r="G34" s="39">
        <f t="shared" si="1"/>
        <v>0</v>
      </c>
      <c r="H34" s="44"/>
    </row>
    <row r="35" spans="1:8" ht="18.2" customHeight="1" x14ac:dyDescent="0.2">
      <c r="A35" s="37" t="s">
        <v>8</v>
      </c>
      <c r="B35" s="41">
        <v>0</v>
      </c>
      <c r="C35" s="41">
        <v>58.44</v>
      </c>
      <c r="D35" s="38">
        <f t="shared" si="2"/>
        <v>58.44</v>
      </c>
      <c r="E35" s="39">
        <v>0</v>
      </c>
      <c r="F35" s="39">
        <v>14.61</v>
      </c>
      <c r="G35" s="39">
        <f t="shared" si="1"/>
        <v>14.61</v>
      </c>
    </row>
    <row r="36" spans="1:8" ht="18.2" customHeight="1" x14ac:dyDescent="0.2">
      <c r="A36" s="37" t="s">
        <v>22</v>
      </c>
      <c r="B36" s="41">
        <v>4.5761000000000003</v>
      </c>
      <c r="C36" s="41">
        <v>152.489</v>
      </c>
      <c r="D36" s="38">
        <f t="shared" si="2"/>
        <v>157.0651</v>
      </c>
      <c r="E36" s="39">
        <v>4.5761000000000003</v>
      </c>
      <c r="F36" s="39">
        <v>38.122250000000001</v>
      </c>
      <c r="G36" s="39">
        <f t="shared" si="1"/>
        <v>42.698350000000005</v>
      </c>
      <c r="H36" s="44"/>
    </row>
    <row r="37" spans="1:8" ht="18.2" customHeight="1" x14ac:dyDescent="0.2">
      <c r="A37" s="37" t="s">
        <v>18</v>
      </c>
      <c r="B37" s="38">
        <v>0</v>
      </c>
      <c r="C37" s="38">
        <v>0</v>
      </c>
      <c r="D37" s="38">
        <f t="shared" si="2"/>
        <v>0</v>
      </c>
      <c r="E37" s="39">
        <v>0</v>
      </c>
      <c r="F37" s="39">
        <v>0</v>
      </c>
      <c r="G37" s="39">
        <f t="shared" si="1"/>
        <v>0</v>
      </c>
    </row>
    <row r="38" spans="1:8" ht="18.2" customHeight="1" x14ac:dyDescent="0.2">
      <c r="A38" s="37" t="s">
        <v>36</v>
      </c>
      <c r="B38" s="38">
        <v>0</v>
      </c>
      <c r="C38" s="38">
        <v>4.05</v>
      </c>
      <c r="D38" s="38">
        <f t="shared" si="2"/>
        <v>4.05</v>
      </c>
      <c r="E38" s="39">
        <v>0</v>
      </c>
      <c r="F38" s="39">
        <v>1.0125</v>
      </c>
      <c r="G38" s="39">
        <f t="shared" si="1"/>
        <v>1.0125</v>
      </c>
    </row>
    <row r="39" spans="1:8" ht="12" customHeight="1" x14ac:dyDescent="0.2">
      <c r="A39" s="45"/>
      <c r="B39" s="46"/>
      <c r="C39" s="46"/>
      <c r="D39" s="46"/>
      <c r="E39" s="47"/>
      <c r="F39" s="47"/>
      <c r="G39" s="49" t="s">
        <v>67</v>
      </c>
    </row>
    <row r="40" spans="1:8" ht="60" customHeight="1" x14ac:dyDescent="0.2">
      <c r="A40" s="59" t="s">
        <v>72</v>
      </c>
      <c r="B40" s="59"/>
      <c r="C40" s="59"/>
      <c r="D40" s="59"/>
      <c r="E40" s="59"/>
      <c r="F40" s="59"/>
      <c r="G40" s="59"/>
    </row>
    <row r="41" spans="1:8" s="31" customFormat="1" ht="12.75" customHeight="1" x14ac:dyDescent="0.2">
      <c r="A41" s="30" t="s">
        <v>70</v>
      </c>
      <c r="B41" s="30"/>
      <c r="C41" s="30"/>
      <c r="D41" s="30"/>
      <c r="E41" s="30"/>
      <c r="F41" s="30"/>
      <c r="G41" s="30"/>
    </row>
    <row r="42" spans="1:8" s="31" customFormat="1" ht="20.100000000000001" customHeight="1" x14ac:dyDescent="0.2">
      <c r="A42" s="54" t="s">
        <v>0</v>
      </c>
      <c r="B42" s="55" t="s">
        <v>63</v>
      </c>
      <c r="C42" s="55"/>
      <c r="D42" s="55"/>
      <c r="E42" s="55"/>
      <c r="F42" s="55"/>
      <c r="G42" s="55"/>
    </row>
    <row r="43" spans="1:8" s="31" customFormat="1" ht="20.100000000000001" customHeight="1" x14ac:dyDescent="0.2">
      <c r="A43" s="54"/>
      <c r="B43" s="56" t="s">
        <v>65</v>
      </c>
      <c r="C43" s="57"/>
      <c r="D43" s="58"/>
      <c r="E43" s="56" t="s">
        <v>66</v>
      </c>
      <c r="F43" s="57"/>
      <c r="G43" s="58"/>
    </row>
    <row r="44" spans="1:8" ht="20.100000000000001" customHeight="1" x14ac:dyDescent="0.2">
      <c r="A44" s="54"/>
      <c r="B44" s="32" t="s">
        <v>2</v>
      </c>
      <c r="C44" s="33" t="s">
        <v>3</v>
      </c>
      <c r="D44" s="34" t="s">
        <v>1</v>
      </c>
      <c r="E44" s="33" t="s">
        <v>2</v>
      </c>
      <c r="F44" s="33" t="s">
        <v>3</v>
      </c>
      <c r="G44" s="33" t="s">
        <v>1</v>
      </c>
    </row>
    <row r="45" spans="1:8" ht="18.2" customHeight="1" x14ac:dyDescent="0.2">
      <c r="A45" s="35" t="s">
        <v>40</v>
      </c>
      <c r="B45" s="36">
        <f t="shared" ref="B45:G45" si="3">SUM(B46:B77)</f>
        <v>67.336700000000008</v>
      </c>
      <c r="C45" s="36">
        <f t="shared" si="3"/>
        <v>1065.425</v>
      </c>
      <c r="D45" s="36">
        <f t="shared" si="3"/>
        <v>1132.7616999999998</v>
      </c>
      <c r="E45" s="36">
        <f t="shared" si="3"/>
        <v>67.336700000000008</v>
      </c>
      <c r="F45" s="36">
        <f t="shared" si="3"/>
        <v>266.35624999999999</v>
      </c>
      <c r="G45" s="36">
        <f t="shared" si="3"/>
        <v>333.69295</v>
      </c>
    </row>
    <row r="46" spans="1:8" ht="18.2" customHeight="1" x14ac:dyDescent="0.2">
      <c r="A46" s="37" t="s">
        <v>12</v>
      </c>
      <c r="B46" s="38">
        <v>0</v>
      </c>
      <c r="C46" s="38">
        <v>0</v>
      </c>
      <c r="D46" s="38">
        <f>C46+B46</f>
        <v>0</v>
      </c>
      <c r="E46" s="39">
        <v>0</v>
      </c>
      <c r="F46" s="39">
        <v>0</v>
      </c>
      <c r="G46" s="39">
        <f t="shared" ref="G46:G77" si="4">SUM(E46+F46)</f>
        <v>0</v>
      </c>
    </row>
    <row r="47" spans="1:8" ht="18.2" customHeight="1" x14ac:dyDescent="0.2">
      <c r="A47" s="37" t="s">
        <v>57</v>
      </c>
      <c r="B47" s="38">
        <v>0</v>
      </c>
      <c r="C47" s="38">
        <v>0</v>
      </c>
      <c r="D47" s="38">
        <f t="shared" ref="D47:D77" si="5">C47+B47</f>
        <v>0</v>
      </c>
      <c r="E47" s="39">
        <v>0</v>
      </c>
      <c r="F47" s="39">
        <v>0</v>
      </c>
      <c r="G47" s="39">
        <f t="shared" si="4"/>
        <v>0</v>
      </c>
    </row>
    <row r="48" spans="1:8" ht="18.2" customHeight="1" x14ac:dyDescent="0.2">
      <c r="A48" s="37" t="s">
        <v>19</v>
      </c>
      <c r="B48" s="38">
        <v>0</v>
      </c>
      <c r="C48" s="38">
        <v>30</v>
      </c>
      <c r="D48" s="38">
        <f t="shared" si="5"/>
        <v>30</v>
      </c>
      <c r="E48" s="39">
        <v>0</v>
      </c>
      <c r="F48" s="39">
        <v>7.5</v>
      </c>
      <c r="G48" s="39">
        <f t="shared" si="4"/>
        <v>7.5</v>
      </c>
    </row>
    <row r="49" spans="1:7" ht="18.2" customHeight="1" x14ac:dyDescent="0.2">
      <c r="A49" s="40" t="s">
        <v>15</v>
      </c>
      <c r="B49" s="41">
        <v>3.3</v>
      </c>
      <c r="C49" s="41">
        <v>1.65</v>
      </c>
      <c r="D49" s="38">
        <f t="shared" si="5"/>
        <v>4.9499999999999993</v>
      </c>
      <c r="E49" s="42">
        <v>3.3</v>
      </c>
      <c r="F49" s="42">
        <v>0.41249999999999998</v>
      </c>
      <c r="G49" s="42">
        <f t="shared" si="4"/>
        <v>3.7124999999999999</v>
      </c>
    </row>
    <row r="50" spans="1:7" ht="18.2" customHeight="1" x14ac:dyDescent="0.2">
      <c r="A50" s="37" t="s">
        <v>24</v>
      </c>
      <c r="B50" s="38">
        <v>0</v>
      </c>
      <c r="C50" s="38">
        <v>15.826000000000001</v>
      </c>
      <c r="D50" s="38">
        <f t="shared" si="5"/>
        <v>15.826000000000001</v>
      </c>
      <c r="E50" s="39">
        <v>0</v>
      </c>
      <c r="F50" s="39">
        <v>3.9565000000000001</v>
      </c>
      <c r="G50" s="39">
        <f t="shared" si="4"/>
        <v>3.9565000000000001</v>
      </c>
    </row>
    <row r="51" spans="1:7" ht="18.2" customHeight="1" x14ac:dyDescent="0.2">
      <c r="A51" s="37" t="s">
        <v>6</v>
      </c>
      <c r="B51" s="38">
        <v>0</v>
      </c>
      <c r="C51" s="38">
        <v>108.25</v>
      </c>
      <c r="D51" s="38">
        <f t="shared" si="5"/>
        <v>108.25</v>
      </c>
      <c r="E51" s="39">
        <v>0</v>
      </c>
      <c r="F51" s="39">
        <v>27.0625</v>
      </c>
      <c r="G51" s="39">
        <f t="shared" si="4"/>
        <v>27.0625</v>
      </c>
    </row>
    <row r="52" spans="1:7" ht="18.2" customHeight="1" x14ac:dyDescent="0.2">
      <c r="A52" s="37" t="s">
        <v>21</v>
      </c>
      <c r="B52" s="38">
        <v>6.5484999999999998</v>
      </c>
      <c r="C52" s="38">
        <v>0.55000000000000004</v>
      </c>
      <c r="D52" s="38">
        <f t="shared" si="5"/>
        <v>7.0984999999999996</v>
      </c>
      <c r="E52" s="39">
        <v>6.5484999999999998</v>
      </c>
      <c r="F52" s="39">
        <v>0.13750000000000001</v>
      </c>
      <c r="G52" s="39">
        <f t="shared" si="4"/>
        <v>6.6859999999999999</v>
      </c>
    </row>
    <row r="53" spans="1:7" ht="18.2" customHeight="1" x14ac:dyDescent="0.2">
      <c r="A53" s="37" t="s">
        <v>17</v>
      </c>
      <c r="B53" s="38">
        <v>0</v>
      </c>
      <c r="C53" s="38">
        <v>158.07</v>
      </c>
      <c r="D53" s="38">
        <f t="shared" si="5"/>
        <v>158.07</v>
      </c>
      <c r="E53" s="39">
        <v>0</v>
      </c>
      <c r="F53" s="39">
        <v>39.517499999999998</v>
      </c>
      <c r="G53" s="39">
        <f t="shared" si="4"/>
        <v>39.517499999999998</v>
      </c>
    </row>
    <row r="54" spans="1:7" ht="18.2" customHeight="1" x14ac:dyDescent="0.2">
      <c r="A54" s="40" t="s">
        <v>43</v>
      </c>
      <c r="B54" s="41">
        <v>0</v>
      </c>
      <c r="C54" s="41">
        <v>96.525000000000006</v>
      </c>
      <c r="D54" s="38">
        <f t="shared" si="5"/>
        <v>96.525000000000006</v>
      </c>
      <c r="E54" s="42">
        <v>0</v>
      </c>
      <c r="F54" s="42">
        <v>24.131250000000001</v>
      </c>
      <c r="G54" s="42">
        <f t="shared" si="4"/>
        <v>24.131250000000001</v>
      </c>
    </row>
    <row r="55" spans="1:7" ht="18.2" customHeight="1" x14ac:dyDescent="0.2">
      <c r="A55" s="37" t="s">
        <v>44</v>
      </c>
      <c r="B55" s="38">
        <v>42.045000000000002</v>
      </c>
      <c r="C55" s="38">
        <v>3.15</v>
      </c>
      <c r="D55" s="38">
        <f t="shared" si="5"/>
        <v>45.195</v>
      </c>
      <c r="E55" s="39">
        <v>42.045000000000002</v>
      </c>
      <c r="F55" s="39">
        <v>0.78749999999999998</v>
      </c>
      <c r="G55" s="39">
        <f t="shared" si="4"/>
        <v>42.832500000000003</v>
      </c>
    </row>
    <row r="56" spans="1:7" ht="18.2" customHeight="1" x14ac:dyDescent="0.2">
      <c r="A56" s="37" t="s">
        <v>10</v>
      </c>
      <c r="B56" s="38">
        <v>0</v>
      </c>
      <c r="C56" s="38">
        <v>0</v>
      </c>
      <c r="D56" s="38">
        <f t="shared" si="5"/>
        <v>0</v>
      </c>
      <c r="E56" s="39">
        <v>0</v>
      </c>
      <c r="F56" s="39">
        <v>0</v>
      </c>
      <c r="G56" s="39">
        <f t="shared" si="4"/>
        <v>0</v>
      </c>
    </row>
    <row r="57" spans="1:7" ht="18.2" customHeight="1" x14ac:dyDescent="0.2">
      <c r="A57" s="37" t="s">
        <v>13</v>
      </c>
      <c r="B57" s="38">
        <v>0</v>
      </c>
      <c r="C57" s="38">
        <v>46.518999999999998</v>
      </c>
      <c r="D57" s="38">
        <f t="shared" si="5"/>
        <v>46.518999999999998</v>
      </c>
      <c r="E57" s="39">
        <v>0</v>
      </c>
      <c r="F57" s="39">
        <v>11.62975</v>
      </c>
      <c r="G57" s="39">
        <f t="shared" si="4"/>
        <v>11.62975</v>
      </c>
    </row>
    <row r="58" spans="1:7" ht="18.2" customHeight="1" x14ac:dyDescent="0.2">
      <c r="A58" s="37" t="s">
        <v>11</v>
      </c>
      <c r="B58" s="38">
        <v>0</v>
      </c>
      <c r="C58" s="38">
        <v>0</v>
      </c>
      <c r="D58" s="38">
        <f t="shared" si="5"/>
        <v>0</v>
      </c>
      <c r="E58" s="39">
        <v>0</v>
      </c>
      <c r="F58" s="39">
        <v>0</v>
      </c>
      <c r="G58" s="39">
        <f t="shared" si="4"/>
        <v>0</v>
      </c>
    </row>
    <row r="59" spans="1:7" ht="18.2" customHeight="1" x14ac:dyDescent="0.2">
      <c r="A59" s="37" t="s">
        <v>51</v>
      </c>
      <c r="B59" s="38">
        <v>0</v>
      </c>
      <c r="C59" s="38">
        <v>0</v>
      </c>
      <c r="D59" s="38">
        <f t="shared" si="5"/>
        <v>0</v>
      </c>
      <c r="E59" s="39">
        <v>0</v>
      </c>
      <c r="F59" s="39">
        <v>0</v>
      </c>
      <c r="G59" s="39">
        <f t="shared" si="4"/>
        <v>0</v>
      </c>
    </row>
    <row r="60" spans="1:7" ht="18.2" customHeight="1" x14ac:dyDescent="0.2">
      <c r="A60" s="37" t="s">
        <v>9</v>
      </c>
      <c r="B60" s="38">
        <v>0</v>
      </c>
      <c r="C60" s="38">
        <v>89.116</v>
      </c>
      <c r="D60" s="38">
        <f t="shared" si="5"/>
        <v>89.116</v>
      </c>
      <c r="E60" s="39">
        <v>0</v>
      </c>
      <c r="F60" s="39">
        <v>22.279</v>
      </c>
      <c r="G60" s="39">
        <f t="shared" si="4"/>
        <v>22.279</v>
      </c>
    </row>
    <row r="61" spans="1:7" ht="18.2" customHeight="1" x14ac:dyDescent="0.2">
      <c r="A61" s="37" t="s">
        <v>16</v>
      </c>
      <c r="B61" s="38">
        <v>1.1240000000000001</v>
      </c>
      <c r="C61" s="38">
        <v>0.2</v>
      </c>
      <c r="D61" s="38">
        <f t="shared" si="5"/>
        <v>1.3240000000000001</v>
      </c>
      <c r="E61" s="39">
        <v>1.1240000000000001</v>
      </c>
      <c r="F61" s="39">
        <v>0.05</v>
      </c>
      <c r="G61" s="39">
        <f t="shared" si="4"/>
        <v>1.1740000000000002</v>
      </c>
    </row>
    <row r="62" spans="1:7" ht="18.2" customHeight="1" x14ac:dyDescent="0.2">
      <c r="A62" s="37" t="s">
        <v>52</v>
      </c>
      <c r="B62" s="38">
        <v>0</v>
      </c>
      <c r="C62" s="38">
        <v>0</v>
      </c>
      <c r="D62" s="38">
        <f t="shared" si="5"/>
        <v>0</v>
      </c>
      <c r="E62" s="39">
        <v>0</v>
      </c>
      <c r="F62" s="39">
        <v>0</v>
      </c>
      <c r="G62" s="39">
        <f t="shared" si="4"/>
        <v>0</v>
      </c>
    </row>
    <row r="63" spans="1:7" ht="18.2" customHeight="1" x14ac:dyDescent="0.2">
      <c r="A63" s="37" t="s">
        <v>20</v>
      </c>
      <c r="B63" s="38">
        <v>0</v>
      </c>
      <c r="C63" s="38">
        <v>0</v>
      </c>
      <c r="D63" s="38">
        <f t="shared" si="5"/>
        <v>0</v>
      </c>
      <c r="E63" s="39">
        <v>0</v>
      </c>
      <c r="F63" s="39">
        <v>0</v>
      </c>
      <c r="G63" s="39">
        <f t="shared" si="4"/>
        <v>0</v>
      </c>
    </row>
    <row r="64" spans="1:7" ht="18.2" customHeight="1" x14ac:dyDescent="0.2">
      <c r="A64" s="37" t="s">
        <v>25</v>
      </c>
      <c r="B64" s="41">
        <v>0</v>
      </c>
      <c r="C64" s="41">
        <v>32.866</v>
      </c>
      <c r="D64" s="38">
        <f t="shared" si="5"/>
        <v>32.866</v>
      </c>
      <c r="E64" s="39">
        <v>0</v>
      </c>
      <c r="F64" s="39">
        <v>8.2164999999999999</v>
      </c>
      <c r="G64" s="39">
        <f t="shared" si="4"/>
        <v>8.2164999999999999</v>
      </c>
    </row>
    <row r="65" spans="1:7" ht="18.2" customHeight="1" x14ac:dyDescent="0.2">
      <c r="A65" s="37" t="s">
        <v>14</v>
      </c>
      <c r="B65" s="41">
        <v>0.84499999999999997</v>
      </c>
      <c r="C65" s="41">
        <v>10.175000000000001</v>
      </c>
      <c r="D65" s="38">
        <f t="shared" si="5"/>
        <v>11.020000000000001</v>
      </c>
      <c r="E65" s="39">
        <v>0.84499999999999997</v>
      </c>
      <c r="F65" s="39">
        <v>2.5437500000000002</v>
      </c>
      <c r="G65" s="39">
        <f t="shared" si="4"/>
        <v>3.3887499999999999</v>
      </c>
    </row>
    <row r="66" spans="1:7" ht="18.2" customHeight="1" x14ac:dyDescent="0.2">
      <c r="A66" s="37" t="s">
        <v>7</v>
      </c>
      <c r="B66" s="41">
        <v>0</v>
      </c>
      <c r="C66" s="41">
        <v>201.58</v>
      </c>
      <c r="D66" s="38">
        <f t="shared" si="5"/>
        <v>201.58</v>
      </c>
      <c r="E66" s="39">
        <v>0</v>
      </c>
      <c r="F66" s="39">
        <v>50.395000000000003</v>
      </c>
      <c r="G66" s="39">
        <f t="shared" si="4"/>
        <v>50.395000000000003</v>
      </c>
    </row>
    <row r="67" spans="1:7" ht="18.2" customHeight="1" x14ac:dyDescent="0.2">
      <c r="A67" s="37" t="s">
        <v>53</v>
      </c>
      <c r="B67" s="41">
        <v>0</v>
      </c>
      <c r="C67" s="41">
        <v>0</v>
      </c>
      <c r="D67" s="38">
        <f t="shared" si="5"/>
        <v>0</v>
      </c>
      <c r="E67" s="39">
        <v>0</v>
      </c>
      <c r="F67" s="39">
        <v>0</v>
      </c>
      <c r="G67" s="39">
        <f t="shared" si="4"/>
        <v>0</v>
      </c>
    </row>
    <row r="68" spans="1:7" ht="18.2" customHeight="1" x14ac:dyDescent="0.2">
      <c r="A68" s="37" t="s">
        <v>55</v>
      </c>
      <c r="B68" s="41">
        <v>0</v>
      </c>
      <c r="C68" s="41">
        <v>0</v>
      </c>
      <c r="D68" s="38">
        <f t="shared" si="5"/>
        <v>0</v>
      </c>
      <c r="E68" s="39">
        <v>0</v>
      </c>
      <c r="F68" s="39">
        <v>0</v>
      </c>
      <c r="G68" s="39">
        <f t="shared" si="4"/>
        <v>0</v>
      </c>
    </row>
    <row r="69" spans="1:7" ht="18.2" customHeight="1" x14ac:dyDescent="0.2">
      <c r="A69" s="37" t="s">
        <v>5</v>
      </c>
      <c r="B69" s="41">
        <v>0</v>
      </c>
      <c r="C69" s="41">
        <v>54.55</v>
      </c>
      <c r="D69" s="38">
        <f t="shared" si="5"/>
        <v>54.55</v>
      </c>
      <c r="E69" s="39">
        <v>0</v>
      </c>
      <c r="F69" s="39">
        <v>13.637499999999999</v>
      </c>
      <c r="G69" s="39">
        <f t="shared" si="4"/>
        <v>13.637499999999999</v>
      </c>
    </row>
    <row r="70" spans="1:7" ht="18.2" customHeight="1" x14ac:dyDescent="0.2">
      <c r="A70" s="37" t="s">
        <v>54</v>
      </c>
      <c r="B70" s="41">
        <v>0</v>
      </c>
      <c r="C70" s="41">
        <v>0</v>
      </c>
      <c r="D70" s="38">
        <f t="shared" si="5"/>
        <v>0</v>
      </c>
      <c r="E70" s="39">
        <v>0</v>
      </c>
      <c r="F70" s="39">
        <v>0</v>
      </c>
      <c r="G70" s="39">
        <f t="shared" si="4"/>
        <v>0</v>
      </c>
    </row>
    <row r="71" spans="1:7" ht="18.2" customHeight="1" x14ac:dyDescent="0.2">
      <c r="A71" s="40" t="s">
        <v>4</v>
      </c>
      <c r="B71" s="41">
        <v>0</v>
      </c>
      <c r="C71" s="41">
        <v>82</v>
      </c>
      <c r="D71" s="38">
        <f t="shared" si="5"/>
        <v>82</v>
      </c>
      <c r="E71" s="39">
        <v>0</v>
      </c>
      <c r="F71" s="39">
        <v>20.5</v>
      </c>
      <c r="G71" s="39">
        <f t="shared" si="4"/>
        <v>20.5</v>
      </c>
    </row>
    <row r="72" spans="1:7" ht="18.2" customHeight="1" x14ac:dyDescent="0.2">
      <c r="A72" s="37" t="s">
        <v>56</v>
      </c>
      <c r="B72" s="41">
        <v>0</v>
      </c>
      <c r="C72" s="41">
        <v>0</v>
      </c>
      <c r="D72" s="38">
        <f t="shared" si="5"/>
        <v>0</v>
      </c>
      <c r="E72" s="39">
        <v>0</v>
      </c>
      <c r="F72" s="39">
        <v>0</v>
      </c>
      <c r="G72" s="39">
        <f t="shared" si="4"/>
        <v>0</v>
      </c>
    </row>
    <row r="73" spans="1:7" ht="18.2" customHeight="1" x14ac:dyDescent="0.2">
      <c r="A73" s="37" t="s">
        <v>23</v>
      </c>
      <c r="B73" s="41">
        <v>10.75</v>
      </c>
      <c r="C73" s="41">
        <v>3.46</v>
      </c>
      <c r="D73" s="38">
        <f t="shared" si="5"/>
        <v>14.21</v>
      </c>
      <c r="E73" s="39">
        <v>10.75</v>
      </c>
      <c r="F73" s="39">
        <v>0.86499999999999999</v>
      </c>
      <c r="G73" s="39">
        <f t="shared" si="4"/>
        <v>11.615</v>
      </c>
    </row>
    <row r="74" spans="1:7" ht="18.2" customHeight="1" x14ac:dyDescent="0.2">
      <c r="A74" s="37" t="s">
        <v>8</v>
      </c>
      <c r="B74" s="41">
        <v>0</v>
      </c>
      <c r="C74" s="41">
        <v>20.3</v>
      </c>
      <c r="D74" s="38">
        <f t="shared" si="5"/>
        <v>20.3</v>
      </c>
      <c r="E74" s="39">
        <v>0</v>
      </c>
      <c r="F74" s="39">
        <v>5.0750000000000002</v>
      </c>
      <c r="G74" s="39">
        <f t="shared" si="4"/>
        <v>5.0750000000000002</v>
      </c>
    </row>
    <row r="75" spans="1:7" ht="18.2" customHeight="1" x14ac:dyDescent="0.2">
      <c r="A75" s="37" t="s">
        <v>22</v>
      </c>
      <c r="B75" s="41">
        <v>2.7242000000000002</v>
      </c>
      <c r="C75" s="41">
        <v>109.43300000000001</v>
      </c>
      <c r="D75" s="38">
        <f t="shared" si="5"/>
        <v>112.1572</v>
      </c>
      <c r="E75" s="39">
        <v>2.7242000000000002</v>
      </c>
      <c r="F75" s="39">
        <v>27.358250000000002</v>
      </c>
      <c r="G75" s="39">
        <f t="shared" si="4"/>
        <v>30.082450000000001</v>
      </c>
    </row>
    <row r="76" spans="1:7" ht="18.2" customHeight="1" x14ac:dyDescent="0.2">
      <c r="A76" s="37" t="s">
        <v>18</v>
      </c>
      <c r="B76" s="38">
        <v>0</v>
      </c>
      <c r="C76" s="38">
        <v>0</v>
      </c>
      <c r="D76" s="38">
        <f t="shared" si="5"/>
        <v>0</v>
      </c>
      <c r="E76" s="39">
        <v>0</v>
      </c>
      <c r="F76" s="39">
        <v>0</v>
      </c>
      <c r="G76" s="39">
        <f t="shared" si="4"/>
        <v>0</v>
      </c>
    </row>
    <row r="77" spans="1:7" ht="18.2" customHeight="1" x14ac:dyDescent="0.2">
      <c r="A77" s="37" t="s">
        <v>36</v>
      </c>
      <c r="B77" s="38">
        <v>0</v>
      </c>
      <c r="C77" s="38">
        <v>1.2050000000000001</v>
      </c>
      <c r="D77" s="38">
        <f t="shared" si="5"/>
        <v>1.2050000000000001</v>
      </c>
      <c r="E77" s="39">
        <v>0</v>
      </c>
      <c r="F77" s="39">
        <v>0.30125000000000002</v>
      </c>
      <c r="G77" s="39">
        <f t="shared" si="4"/>
        <v>0.30125000000000002</v>
      </c>
    </row>
    <row r="78" spans="1:7" ht="5.25" customHeight="1" x14ac:dyDescent="0.2">
      <c r="A78" s="45"/>
      <c r="B78" s="46"/>
      <c r="C78" s="46"/>
      <c r="D78" s="46"/>
      <c r="E78" s="47"/>
      <c r="F78" s="47"/>
      <c r="G78" s="47"/>
    </row>
    <row r="79" spans="1:7" x14ac:dyDescent="0.2">
      <c r="B79" s="46"/>
      <c r="C79" s="46"/>
      <c r="D79" s="46"/>
      <c r="E79" s="47"/>
      <c r="F79" s="47"/>
      <c r="G79" s="48" t="s">
        <v>68</v>
      </c>
    </row>
    <row r="83" ht="60" customHeight="1" x14ac:dyDescent="0.2"/>
  </sheetData>
  <mergeCells count="10">
    <mergeCell ref="A42:A44"/>
    <mergeCell ref="B42:G42"/>
    <mergeCell ref="B43:D43"/>
    <mergeCell ref="E43:G43"/>
    <mergeCell ref="A1:G1"/>
    <mergeCell ref="A3:A5"/>
    <mergeCell ref="B3:G3"/>
    <mergeCell ref="B4:D4"/>
    <mergeCell ref="E4:G4"/>
    <mergeCell ref="A40:G40"/>
  </mergeCells>
  <printOptions horizontalCentered="1"/>
  <pageMargins left="0.35433070866141703" right="0.35433070866141703" top="0.98425196850393704" bottom="0.55118110236220497" header="0.511811023622047" footer="0.511811023622047"/>
  <pageSetup paperSize="9" firstPageNumber="86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17"/>
  <sheetViews>
    <sheetView tabSelected="1" view="pageBreakPreview" zoomScaleSheetLayoutView="100" workbookViewId="0">
      <selection activeCell="A79" sqref="A79:L79"/>
    </sheetView>
  </sheetViews>
  <sheetFormatPr defaultColWidth="9.140625" defaultRowHeight="12.75" x14ac:dyDescent="0.2"/>
  <cols>
    <col min="1" max="1" width="11.5703125" style="1" customWidth="1"/>
    <col min="2" max="2" width="10.140625" style="1" customWidth="1"/>
    <col min="3" max="3" width="10" style="1" customWidth="1"/>
    <col min="4" max="4" width="7.7109375" style="1" customWidth="1"/>
    <col min="5" max="5" width="8.5703125" style="1" bestFit="1" customWidth="1"/>
    <col min="6" max="6" width="8.85546875" style="1" customWidth="1"/>
    <col min="7" max="7" width="5.85546875" style="1" customWidth="1"/>
    <col min="8" max="8" width="9.140625" style="1" bestFit="1" customWidth="1"/>
    <col min="9" max="9" width="7.85546875" style="1" customWidth="1"/>
    <col min="10" max="10" width="7.140625" style="1" customWidth="1"/>
    <col min="11" max="11" width="7.28515625" style="1" customWidth="1"/>
    <col min="12" max="12" width="8.7109375" style="1" customWidth="1"/>
    <col min="13" max="16384" width="9.140625" style="1"/>
  </cols>
  <sheetData>
    <row r="1" spans="1:12" ht="60" customHeight="1" x14ac:dyDescent="0.2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6" customFormat="1" ht="12" x14ac:dyDescent="0.2">
      <c r="A2" s="6" t="s">
        <v>71</v>
      </c>
      <c r="I2" s="62" t="s">
        <v>33</v>
      </c>
      <c r="J2" s="62"/>
      <c r="K2" s="62"/>
      <c r="L2" s="62"/>
    </row>
    <row r="3" spans="1:12" ht="21.95" customHeight="1" x14ac:dyDescent="0.2">
      <c r="A3" s="61" t="s">
        <v>26</v>
      </c>
      <c r="B3" s="61" t="s">
        <v>49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1.95" customHeight="1" x14ac:dyDescent="0.2">
      <c r="A4" s="61"/>
      <c r="B4" s="61" t="s">
        <v>1</v>
      </c>
      <c r="C4" s="61" t="s">
        <v>41</v>
      </c>
      <c r="D4" s="61" t="s">
        <v>27</v>
      </c>
      <c r="E4" s="61"/>
      <c r="F4" s="61" t="s">
        <v>42</v>
      </c>
      <c r="G4" s="61" t="s">
        <v>29</v>
      </c>
      <c r="H4" s="61" t="s">
        <v>69</v>
      </c>
      <c r="I4" s="61" t="s">
        <v>30</v>
      </c>
      <c r="J4" s="61" t="s">
        <v>31</v>
      </c>
      <c r="K4" s="61" t="s">
        <v>61</v>
      </c>
      <c r="L4" s="61" t="s">
        <v>60</v>
      </c>
    </row>
    <row r="5" spans="1:12" ht="21.95" customHeight="1" x14ac:dyDescent="0.2">
      <c r="A5" s="61"/>
      <c r="B5" s="61"/>
      <c r="C5" s="61"/>
      <c r="D5" s="28" t="s">
        <v>2</v>
      </c>
      <c r="E5" s="28" t="s">
        <v>28</v>
      </c>
      <c r="F5" s="61"/>
      <c r="G5" s="61"/>
      <c r="H5" s="61"/>
      <c r="I5" s="61"/>
      <c r="J5" s="61"/>
      <c r="K5" s="61"/>
      <c r="L5" s="61"/>
    </row>
    <row r="6" spans="1:12" ht="25.5" customHeight="1" x14ac:dyDescent="0.2">
      <c r="A6" s="3" t="s">
        <v>34</v>
      </c>
      <c r="B6" s="13">
        <f>SUM(B7:B38)</f>
        <v>69545649</v>
      </c>
      <c r="C6" s="13">
        <f t="shared" ref="C6:L6" si="0">SUM(C7:C38)</f>
        <v>52519483</v>
      </c>
      <c r="D6" s="13">
        <f t="shared" si="0"/>
        <v>206200</v>
      </c>
      <c r="E6" s="13">
        <f t="shared" si="0"/>
        <v>2278450</v>
      </c>
      <c r="F6" s="13">
        <f t="shared" si="0"/>
        <v>3693740</v>
      </c>
      <c r="G6" s="13">
        <f t="shared" si="0"/>
        <v>6400</v>
      </c>
      <c r="H6" s="13">
        <f t="shared" si="0"/>
        <v>8969634</v>
      </c>
      <c r="I6" s="13">
        <f t="shared" si="0"/>
        <v>1420700</v>
      </c>
      <c r="J6" s="13">
        <f t="shared" si="0"/>
        <v>89610</v>
      </c>
      <c r="K6" s="13">
        <f t="shared" si="0"/>
        <v>216532</v>
      </c>
      <c r="L6" s="13">
        <f t="shared" si="0"/>
        <v>144900</v>
      </c>
    </row>
    <row r="7" spans="1:12" ht="20.100000000000001" customHeight="1" x14ac:dyDescent="0.2">
      <c r="A7" s="4" t="s">
        <v>12</v>
      </c>
      <c r="B7" s="12" t="s">
        <v>64</v>
      </c>
      <c r="C7" s="12" t="s">
        <v>64</v>
      </c>
      <c r="D7" s="12" t="s">
        <v>64</v>
      </c>
      <c r="E7" s="12" t="s">
        <v>64</v>
      </c>
      <c r="F7" s="12" t="s">
        <v>64</v>
      </c>
      <c r="G7" s="12" t="s">
        <v>64</v>
      </c>
      <c r="H7" s="12" t="s">
        <v>64</v>
      </c>
      <c r="I7" s="12" t="s">
        <v>64</v>
      </c>
      <c r="J7" s="12" t="s">
        <v>64</v>
      </c>
      <c r="K7" s="12" t="s">
        <v>64</v>
      </c>
      <c r="L7" s="12" t="s">
        <v>64</v>
      </c>
    </row>
    <row r="8" spans="1:12" ht="20.100000000000001" customHeight="1" x14ac:dyDescent="0.2">
      <c r="A8" s="8" t="s">
        <v>57</v>
      </c>
      <c r="B8" s="12" t="s">
        <v>64</v>
      </c>
      <c r="C8" s="12" t="s">
        <v>64</v>
      </c>
      <c r="D8" s="12" t="s">
        <v>64</v>
      </c>
      <c r="E8" s="12" t="s">
        <v>64</v>
      </c>
      <c r="F8" s="12" t="s">
        <v>64</v>
      </c>
      <c r="G8" s="12" t="s">
        <v>64</v>
      </c>
      <c r="H8" s="12" t="s">
        <v>64</v>
      </c>
      <c r="I8" s="12" t="s">
        <v>64</v>
      </c>
      <c r="J8" s="12" t="s">
        <v>64</v>
      </c>
      <c r="K8" s="12" t="s">
        <v>64</v>
      </c>
      <c r="L8" s="12" t="s">
        <v>64</v>
      </c>
    </row>
    <row r="9" spans="1:12" ht="20.100000000000001" customHeight="1" x14ac:dyDescent="0.2">
      <c r="A9" s="4" t="s">
        <v>19</v>
      </c>
      <c r="B9" s="12">
        <f>SUM(C9:L9)</f>
        <v>1151250</v>
      </c>
      <c r="C9" s="12">
        <v>1000000</v>
      </c>
      <c r="D9" s="12" t="s">
        <v>64</v>
      </c>
      <c r="E9" s="12">
        <v>10800</v>
      </c>
      <c r="F9" s="12" t="s">
        <v>64</v>
      </c>
      <c r="G9" s="12" t="s">
        <v>64</v>
      </c>
      <c r="H9" s="12">
        <v>128650</v>
      </c>
      <c r="I9" s="12">
        <v>11800</v>
      </c>
      <c r="J9" s="12" t="s">
        <v>64</v>
      </c>
      <c r="K9" s="12" t="s">
        <v>64</v>
      </c>
      <c r="L9" s="12" t="s">
        <v>64</v>
      </c>
    </row>
    <row r="10" spans="1:12" ht="20.100000000000001" customHeight="1" x14ac:dyDescent="0.2">
      <c r="A10" s="4" t="s">
        <v>15</v>
      </c>
      <c r="B10" s="12">
        <f t="shared" ref="B10:B38" si="1">SUM(C10:L10)</f>
        <v>173300</v>
      </c>
      <c r="C10" s="12" t="s">
        <v>64</v>
      </c>
      <c r="D10" s="12" t="s">
        <v>64</v>
      </c>
      <c r="E10" s="12">
        <v>76000</v>
      </c>
      <c r="F10" s="12" t="s">
        <v>64</v>
      </c>
      <c r="G10" s="12" t="s">
        <v>64</v>
      </c>
      <c r="H10" s="12" t="s">
        <v>64</v>
      </c>
      <c r="I10" s="12">
        <v>97300</v>
      </c>
      <c r="J10" s="12" t="s">
        <v>64</v>
      </c>
      <c r="K10" s="12" t="s">
        <v>64</v>
      </c>
      <c r="L10" s="12" t="s">
        <v>64</v>
      </c>
    </row>
    <row r="11" spans="1:12" ht="20.100000000000001" customHeight="1" x14ac:dyDescent="0.2">
      <c r="A11" s="4" t="s">
        <v>24</v>
      </c>
      <c r="B11" s="12">
        <f t="shared" si="1"/>
        <v>57400</v>
      </c>
      <c r="C11" s="12" t="s">
        <v>64</v>
      </c>
      <c r="D11" s="12" t="s">
        <v>64</v>
      </c>
      <c r="E11" s="12">
        <v>29500</v>
      </c>
      <c r="F11" s="12" t="s">
        <v>64</v>
      </c>
      <c r="G11" s="12" t="s">
        <v>64</v>
      </c>
      <c r="H11" s="12" t="s">
        <v>64</v>
      </c>
      <c r="I11" s="12">
        <v>27900</v>
      </c>
      <c r="J11" s="12" t="s">
        <v>64</v>
      </c>
      <c r="K11" s="12" t="s">
        <v>64</v>
      </c>
      <c r="L11" s="12" t="s">
        <v>64</v>
      </c>
    </row>
    <row r="12" spans="1:12" ht="20.100000000000001" customHeight="1" x14ac:dyDescent="0.2">
      <c r="A12" s="4" t="s">
        <v>6</v>
      </c>
      <c r="B12" s="12">
        <f t="shared" si="1"/>
        <v>120200</v>
      </c>
      <c r="C12" s="12" t="s">
        <v>64</v>
      </c>
      <c r="D12" s="12" t="s">
        <v>64</v>
      </c>
      <c r="E12" s="12">
        <v>82000</v>
      </c>
      <c r="F12" s="12" t="s">
        <v>64</v>
      </c>
      <c r="G12" s="12" t="s">
        <v>64</v>
      </c>
      <c r="H12" s="12" t="s">
        <v>64</v>
      </c>
      <c r="I12" s="12">
        <v>38200</v>
      </c>
      <c r="J12" s="12" t="s">
        <v>64</v>
      </c>
      <c r="K12" s="12" t="s">
        <v>64</v>
      </c>
      <c r="L12" s="12" t="s">
        <v>64</v>
      </c>
    </row>
    <row r="13" spans="1:12" ht="20.100000000000001" customHeight="1" x14ac:dyDescent="0.2">
      <c r="A13" s="4" t="s">
        <v>21</v>
      </c>
      <c r="B13" s="12">
        <f t="shared" si="1"/>
        <v>2316700</v>
      </c>
      <c r="C13" s="12" t="s">
        <v>64</v>
      </c>
      <c r="D13" s="12">
        <v>76000</v>
      </c>
      <c r="E13" s="12">
        <v>86300</v>
      </c>
      <c r="F13" s="12">
        <v>659900</v>
      </c>
      <c r="G13" s="12" t="s">
        <v>64</v>
      </c>
      <c r="H13" s="12">
        <v>1467000</v>
      </c>
      <c r="I13" s="12">
        <v>27500</v>
      </c>
      <c r="J13" s="12" t="s">
        <v>64</v>
      </c>
      <c r="K13" s="12" t="s">
        <v>64</v>
      </c>
      <c r="L13" s="12" t="s">
        <v>64</v>
      </c>
    </row>
    <row r="14" spans="1:12" ht="20.100000000000001" customHeight="1" x14ac:dyDescent="0.2">
      <c r="A14" s="4" t="s">
        <v>17</v>
      </c>
      <c r="B14" s="12">
        <f t="shared" si="1"/>
        <v>5676900</v>
      </c>
      <c r="C14" s="12">
        <v>5604000</v>
      </c>
      <c r="D14" s="12" t="s">
        <v>64</v>
      </c>
      <c r="E14" s="12" t="s">
        <v>64</v>
      </c>
      <c r="F14" s="12" t="s">
        <v>64</v>
      </c>
      <c r="G14" s="12">
        <v>5400</v>
      </c>
      <c r="H14" s="12">
        <v>26500</v>
      </c>
      <c r="I14" s="12">
        <v>41000</v>
      </c>
      <c r="J14" s="12" t="s">
        <v>64</v>
      </c>
      <c r="K14" s="12" t="s">
        <v>64</v>
      </c>
      <c r="L14" s="12" t="s">
        <v>64</v>
      </c>
    </row>
    <row r="15" spans="1:12" ht="20.100000000000001" customHeight="1" x14ac:dyDescent="0.2">
      <c r="A15" s="4" t="s">
        <v>38</v>
      </c>
      <c r="B15" s="12">
        <f t="shared" si="1"/>
        <v>407200</v>
      </c>
      <c r="C15" s="12" t="s">
        <v>64</v>
      </c>
      <c r="D15" s="12" t="s">
        <v>64</v>
      </c>
      <c r="E15" s="12">
        <v>240100</v>
      </c>
      <c r="F15" s="12" t="s">
        <v>64</v>
      </c>
      <c r="G15" s="12" t="s">
        <v>64</v>
      </c>
      <c r="H15" s="12" t="s">
        <v>64</v>
      </c>
      <c r="I15" s="12">
        <v>167100</v>
      </c>
      <c r="J15" s="12" t="s">
        <v>64</v>
      </c>
      <c r="K15" s="12" t="s">
        <v>64</v>
      </c>
      <c r="L15" s="12" t="s">
        <v>64</v>
      </c>
    </row>
    <row r="16" spans="1:12" ht="20.100000000000001" customHeight="1" x14ac:dyDescent="0.2">
      <c r="A16" s="4" t="s">
        <v>39</v>
      </c>
      <c r="B16" s="12">
        <f t="shared" si="1"/>
        <v>269200</v>
      </c>
      <c r="C16" s="12" t="s">
        <v>64</v>
      </c>
      <c r="D16" s="12">
        <v>14900</v>
      </c>
      <c r="E16" s="12">
        <v>16900</v>
      </c>
      <c r="F16" s="12" t="s">
        <v>64</v>
      </c>
      <c r="G16" s="12" t="s">
        <v>64</v>
      </c>
      <c r="H16" s="12">
        <v>180000</v>
      </c>
      <c r="I16" s="12">
        <v>39400</v>
      </c>
      <c r="J16" s="12" t="s">
        <v>64</v>
      </c>
      <c r="K16" s="12" t="s">
        <v>64</v>
      </c>
      <c r="L16" s="12">
        <v>18000</v>
      </c>
    </row>
    <row r="17" spans="1:12" ht="20.100000000000001" customHeight="1" x14ac:dyDescent="0.2">
      <c r="A17" s="4" t="s">
        <v>10</v>
      </c>
      <c r="B17" s="12">
        <f t="shared" si="1"/>
        <v>0</v>
      </c>
      <c r="C17" s="12" t="s">
        <v>64</v>
      </c>
      <c r="D17" s="12" t="s">
        <v>64</v>
      </c>
      <c r="E17" s="12" t="s">
        <v>64</v>
      </c>
      <c r="F17" s="12" t="s">
        <v>64</v>
      </c>
      <c r="G17" s="12" t="s">
        <v>64</v>
      </c>
      <c r="H17" s="12" t="s">
        <v>64</v>
      </c>
      <c r="I17" s="12" t="s">
        <v>64</v>
      </c>
      <c r="J17" s="12" t="s">
        <v>64</v>
      </c>
      <c r="K17" s="12" t="s">
        <v>64</v>
      </c>
      <c r="L17" s="12" t="s">
        <v>64</v>
      </c>
    </row>
    <row r="18" spans="1:12" ht="20.100000000000001" customHeight="1" x14ac:dyDescent="0.2">
      <c r="A18" s="4" t="s">
        <v>13</v>
      </c>
      <c r="B18" s="12">
        <f t="shared" si="1"/>
        <v>37351333</v>
      </c>
      <c r="C18" s="12">
        <v>37066733</v>
      </c>
      <c r="D18" s="12" t="s">
        <v>64</v>
      </c>
      <c r="E18" s="12">
        <v>116700</v>
      </c>
      <c r="F18" s="12" t="s">
        <v>64</v>
      </c>
      <c r="G18" s="12" t="s">
        <v>64</v>
      </c>
      <c r="H18" s="12" t="s">
        <v>64</v>
      </c>
      <c r="I18" s="12">
        <v>167900</v>
      </c>
      <c r="J18" s="12" t="s">
        <v>64</v>
      </c>
      <c r="K18" s="12" t="s">
        <v>64</v>
      </c>
      <c r="L18" s="12" t="s">
        <v>64</v>
      </c>
    </row>
    <row r="19" spans="1:12" ht="20.100000000000001" customHeight="1" x14ac:dyDescent="0.2">
      <c r="A19" s="4" t="s">
        <v>11</v>
      </c>
      <c r="B19" s="12">
        <f t="shared" si="1"/>
        <v>0</v>
      </c>
      <c r="C19" s="12" t="s">
        <v>64</v>
      </c>
      <c r="D19" s="12" t="s">
        <v>64</v>
      </c>
      <c r="E19" s="12" t="s">
        <v>64</v>
      </c>
      <c r="F19" s="12" t="s">
        <v>64</v>
      </c>
      <c r="G19" s="12" t="s">
        <v>64</v>
      </c>
      <c r="H19" s="12" t="s">
        <v>64</v>
      </c>
      <c r="I19" s="12" t="s">
        <v>64</v>
      </c>
      <c r="J19" s="12" t="s">
        <v>64</v>
      </c>
      <c r="K19" s="12" t="s">
        <v>64</v>
      </c>
      <c r="L19" s="12" t="s">
        <v>64</v>
      </c>
    </row>
    <row r="20" spans="1:12" ht="20.100000000000001" customHeight="1" x14ac:dyDescent="0.2">
      <c r="A20" s="8" t="s">
        <v>51</v>
      </c>
      <c r="B20" s="12">
        <f t="shared" si="1"/>
        <v>0</v>
      </c>
      <c r="C20" s="12" t="s">
        <v>64</v>
      </c>
      <c r="D20" s="12" t="s">
        <v>64</v>
      </c>
      <c r="E20" s="12" t="s">
        <v>64</v>
      </c>
      <c r="F20" s="12" t="s">
        <v>64</v>
      </c>
      <c r="G20" s="12" t="s">
        <v>64</v>
      </c>
      <c r="H20" s="12" t="s">
        <v>64</v>
      </c>
      <c r="I20" s="12" t="s">
        <v>64</v>
      </c>
      <c r="J20" s="12" t="s">
        <v>64</v>
      </c>
      <c r="K20" s="12" t="s">
        <v>64</v>
      </c>
      <c r="L20" s="12" t="s">
        <v>64</v>
      </c>
    </row>
    <row r="21" spans="1:12" ht="20.100000000000001" customHeight="1" x14ac:dyDescent="0.2">
      <c r="A21" s="4" t="s">
        <v>9</v>
      </c>
      <c r="B21" s="12">
        <f t="shared" si="1"/>
        <v>7918369</v>
      </c>
      <c r="C21" s="12">
        <v>7612750</v>
      </c>
      <c r="D21" s="12" t="s">
        <v>64</v>
      </c>
      <c r="E21" s="12">
        <v>127250</v>
      </c>
      <c r="F21" s="12" t="s">
        <v>64</v>
      </c>
      <c r="G21" s="12" t="s">
        <v>64</v>
      </c>
      <c r="H21" s="12">
        <v>75700</v>
      </c>
      <c r="I21" s="12">
        <v>41350</v>
      </c>
      <c r="J21" s="12">
        <v>61319</v>
      </c>
      <c r="K21" s="12" t="s">
        <v>64</v>
      </c>
      <c r="L21" s="12" t="s">
        <v>64</v>
      </c>
    </row>
    <row r="22" spans="1:12" ht="20.100000000000001" customHeight="1" x14ac:dyDescent="0.2">
      <c r="A22" s="4" t="s">
        <v>16</v>
      </c>
      <c r="B22" s="12">
        <f t="shared" si="1"/>
        <v>585698</v>
      </c>
      <c r="C22" s="12" t="s">
        <v>64</v>
      </c>
      <c r="D22" s="12" t="s">
        <v>64</v>
      </c>
      <c r="E22" s="12">
        <v>11000</v>
      </c>
      <c r="F22" s="12">
        <v>223000</v>
      </c>
      <c r="G22" s="12" t="s">
        <v>64</v>
      </c>
      <c r="H22" s="12">
        <v>276000</v>
      </c>
      <c r="I22" s="12" t="s">
        <v>64</v>
      </c>
      <c r="J22" s="12" t="s">
        <v>64</v>
      </c>
      <c r="K22" s="12">
        <v>75698</v>
      </c>
      <c r="L22" s="12" t="s">
        <v>64</v>
      </c>
    </row>
    <row r="23" spans="1:12" ht="20.100000000000001" customHeight="1" x14ac:dyDescent="0.2">
      <c r="A23" s="8" t="s">
        <v>52</v>
      </c>
      <c r="B23" s="12">
        <f t="shared" si="1"/>
        <v>0</v>
      </c>
      <c r="C23" s="12" t="s">
        <v>64</v>
      </c>
      <c r="D23" s="12" t="s">
        <v>64</v>
      </c>
      <c r="E23" s="12" t="s">
        <v>64</v>
      </c>
      <c r="F23" s="12" t="s">
        <v>64</v>
      </c>
      <c r="G23" s="12" t="s">
        <v>64</v>
      </c>
      <c r="H23" s="12" t="s">
        <v>64</v>
      </c>
      <c r="I23" s="12" t="s">
        <v>64</v>
      </c>
      <c r="J23" s="12" t="s">
        <v>64</v>
      </c>
      <c r="K23" s="12" t="s">
        <v>64</v>
      </c>
      <c r="L23" s="12" t="s">
        <v>64</v>
      </c>
    </row>
    <row r="24" spans="1:12" ht="20.100000000000001" customHeight="1" x14ac:dyDescent="0.2">
      <c r="A24" s="4" t="s">
        <v>20</v>
      </c>
      <c r="B24" s="12">
        <f t="shared" si="1"/>
        <v>0</v>
      </c>
      <c r="C24" s="12" t="s">
        <v>64</v>
      </c>
      <c r="D24" s="12" t="s">
        <v>64</v>
      </c>
      <c r="E24" s="12" t="s">
        <v>64</v>
      </c>
      <c r="F24" s="12" t="s">
        <v>64</v>
      </c>
      <c r="G24" s="12" t="s">
        <v>64</v>
      </c>
      <c r="H24" s="12" t="s">
        <v>64</v>
      </c>
      <c r="I24" s="12" t="s">
        <v>64</v>
      </c>
      <c r="J24" s="12" t="s">
        <v>64</v>
      </c>
      <c r="K24" s="12" t="s">
        <v>64</v>
      </c>
      <c r="L24" s="12" t="s">
        <v>64</v>
      </c>
    </row>
    <row r="25" spans="1:12" ht="20.100000000000001" customHeight="1" x14ac:dyDescent="0.2">
      <c r="A25" s="4" t="s">
        <v>25</v>
      </c>
      <c r="B25" s="12">
        <f t="shared" si="1"/>
        <v>500750</v>
      </c>
      <c r="C25" s="12" t="s">
        <v>64</v>
      </c>
      <c r="D25" s="12" t="s">
        <v>64</v>
      </c>
      <c r="E25" s="12">
        <v>215600</v>
      </c>
      <c r="F25" s="12" t="s">
        <v>64</v>
      </c>
      <c r="G25" s="12">
        <v>1000</v>
      </c>
      <c r="H25" s="12" t="s">
        <v>64</v>
      </c>
      <c r="I25" s="12">
        <v>284150</v>
      </c>
      <c r="J25" s="12" t="s">
        <v>64</v>
      </c>
      <c r="K25" s="12" t="s">
        <v>64</v>
      </c>
      <c r="L25" s="12" t="s">
        <v>64</v>
      </c>
    </row>
    <row r="26" spans="1:12" ht="20.100000000000001" customHeight="1" x14ac:dyDescent="0.2">
      <c r="A26" s="4" t="s">
        <v>14</v>
      </c>
      <c r="B26" s="12">
        <f t="shared" si="1"/>
        <v>1976081</v>
      </c>
      <c r="C26" s="12" t="s">
        <v>64</v>
      </c>
      <c r="D26" s="12" t="s">
        <v>64</v>
      </c>
      <c r="E26" s="12">
        <v>421600</v>
      </c>
      <c r="F26" s="12">
        <v>532090</v>
      </c>
      <c r="G26" s="12" t="s">
        <v>64</v>
      </c>
      <c r="H26" s="12">
        <v>911000</v>
      </c>
      <c r="I26" s="12">
        <v>95100</v>
      </c>
      <c r="J26" s="12">
        <v>16291</v>
      </c>
      <c r="K26" s="12" t="s">
        <v>64</v>
      </c>
      <c r="L26" s="12" t="s">
        <v>64</v>
      </c>
    </row>
    <row r="27" spans="1:12" ht="20.100000000000001" customHeight="1" x14ac:dyDescent="0.2">
      <c r="A27" s="4" t="s">
        <v>7</v>
      </c>
      <c r="B27" s="12">
        <f t="shared" si="1"/>
        <v>1321950</v>
      </c>
      <c r="C27" s="12" t="s">
        <v>64</v>
      </c>
      <c r="D27" s="12" t="s">
        <v>64</v>
      </c>
      <c r="E27" s="12">
        <v>53400</v>
      </c>
      <c r="F27" s="12" t="s">
        <v>64</v>
      </c>
      <c r="G27" s="12" t="s">
        <v>64</v>
      </c>
      <c r="H27" s="12">
        <v>1229500</v>
      </c>
      <c r="I27" s="12">
        <v>39050</v>
      </c>
      <c r="J27" s="12" t="s">
        <v>64</v>
      </c>
      <c r="K27" s="12" t="s">
        <v>64</v>
      </c>
      <c r="L27" s="12" t="s">
        <v>64</v>
      </c>
    </row>
    <row r="28" spans="1:12" ht="20.100000000000001" customHeight="1" x14ac:dyDescent="0.2">
      <c r="A28" s="8" t="s">
        <v>53</v>
      </c>
      <c r="B28" s="12">
        <f t="shared" si="1"/>
        <v>0</v>
      </c>
      <c r="C28" s="12" t="s">
        <v>64</v>
      </c>
      <c r="D28" s="12" t="s">
        <v>64</v>
      </c>
      <c r="E28" s="12" t="s">
        <v>64</v>
      </c>
      <c r="F28" s="12" t="s">
        <v>64</v>
      </c>
      <c r="G28" s="12" t="s">
        <v>64</v>
      </c>
      <c r="H28" s="12" t="s">
        <v>64</v>
      </c>
      <c r="I28" s="12" t="s">
        <v>64</v>
      </c>
      <c r="J28" s="12" t="s">
        <v>64</v>
      </c>
      <c r="K28" s="12" t="s">
        <v>64</v>
      </c>
      <c r="L28" s="12" t="s">
        <v>64</v>
      </c>
    </row>
    <row r="29" spans="1:12" ht="20.100000000000001" customHeight="1" x14ac:dyDescent="0.2">
      <c r="A29" s="8" t="s">
        <v>55</v>
      </c>
      <c r="B29" s="12">
        <f t="shared" si="1"/>
        <v>0</v>
      </c>
      <c r="C29" s="12" t="s">
        <v>64</v>
      </c>
      <c r="D29" s="12" t="s">
        <v>64</v>
      </c>
      <c r="E29" s="12" t="s">
        <v>64</v>
      </c>
      <c r="F29" s="12" t="s">
        <v>64</v>
      </c>
      <c r="G29" s="12" t="s">
        <v>64</v>
      </c>
      <c r="H29" s="12" t="s">
        <v>64</v>
      </c>
      <c r="I29" s="12" t="s">
        <v>64</v>
      </c>
      <c r="J29" s="12" t="s">
        <v>64</v>
      </c>
      <c r="K29" s="12" t="s">
        <v>64</v>
      </c>
      <c r="L29" s="12" t="s">
        <v>64</v>
      </c>
    </row>
    <row r="30" spans="1:12" ht="20.100000000000001" customHeight="1" x14ac:dyDescent="0.2">
      <c r="A30" s="4" t="s">
        <v>5</v>
      </c>
      <c r="B30" s="12">
        <f t="shared" si="1"/>
        <v>467200</v>
      </c>
      <c r="C30" s="12">
        <v>422000</v>
      </c>
      <c r="D30" s="12" t="s">
        <v>64</v>
      </c>
      <c r="E30" s="12">
        <v>28000</v>
      </c>
      <c r="F30" s="12" t="s">
        <v>64</v>
      </c>
      <c r="G30" s="12" t="s">
        <v>64</v>
      </c>
      <c r="H30" s="12" t="s">
        <v>64</v>
      </c>
      <c r="I30" s="12">
        <v>17200</v>
      </c>
      <c r="J30" s="12" t="s">
        <v>64</v>
      </c>
      <c r="K30" s="12" t="s">
        <v>64</v>
      </c>
      <c r="L30" s="12" t="s">
        <v>64</v>
      </c>
    </row>
    <row r="31" spans="1:12" ht="20.100000000000001" customHeight="1" x14ac:dyDescent="0.2">
      <c r="A31" s="8" t="s">
        <v>54</v>
      </c>
      <c r="B31" s="12">
        <f t="shared" si="1"/>
        <v>0</v>
      </c>
      <c r="C31" s="12" t="s">
        <v>64</v>
      </c>
      <c r="D31" s="12" t="s">
        <v>64</v>
      </c>
      <c r="E31" s="12" t="s">
        <v>64</v>
      </c>
      <c r="F31" s="12" t="s">
        <v>64</v>
      </c>
      <c r="G31" s="12" t="s">
        <v>64</v>
      </c>
      <c r="H31" s="12" t="s">
        <v>64</v>
      </c>
      <c r="I31" s="12" t="s">
        <v>64</v>
      </c>
      <c r="J31" s="12" t="s">
        <v>64</v>
      </c>
      <c r="K31" s="12" t="s">
        <v>64</v>
      </c>
      <c r="L31" s="12" t="s">
        <v>64</v>
      </c>
    </row>
    <row r="32" spans="1:12" ht="20.100000000000001" customHeight="1" x14ac:dyDescent="0.2">
      <c r="A32" s="4" t="s">
        <v>4</v>
      </c>
      <c r="B32" s="12">
        <f t="shared" si="1"/>
        <v>2236258</v>
      </c>
      <c r="C32" s="12">
        <v>814000</v>
      </c>
      <c r="D32" s="12" t="s">
        <v>64</v>
      </c>
      <c r="E32" s="12">
        <v>22300</v>
      </c>
      <c r="F32" s="12" t="s">
        <v>64</v>
      </c>
      <c r="G32" s="12" t="s">
        <v>64</v>
      </c>
      <c r="H32" s="12">
        <v>1131524</v>
      </c>
      <c r="I32" s="12">
        <v>127600</v>
      </c>
      <c r="J32" s="12" t="s">
        <v>64</v>
      </c>
      <c r="K32" s="12">
        <v>140834</v>
      </c>
      <c r="L32" s="12" t="s">
        <v>64</v>
      </c>
    </row>
    <row r="33" spans="1:12" ht="20.100000000000001" customHeight="1" x14ac:dyDescent="0.2">
      <c r="A33" s="8" t="s">
        <v>56</v>
      </c>
      <c r="B33" s="12">
        <f t="shared" si="1"/>
        <v>0</v>
      </c>
      <c r="C33" s="12" t="s">
        <v>64</v>
      </c>
      <c r="D33" s="12" t="s">
        <v>64</v>
      </c>
      <c r="E33" s="12" t="s">
        <v>64</v>
      </c>
      <c r="F33" s="12" t="s">
        <v>64</v>
      </c>
      <c r="G33" s="12" t="s">
        <v>64</v>
      </c>
      <c r="H33" s="12" t="s">
        <v>64</v>
      </c>
      <c r="I33" s="12" t="s">
        <v>64</v>
      </c>
      <c r="J33" s="12" t="s">
        <v>64</v>
      </c>
      <c r="K33" s="12" t="s">
        <v>64</v>
      </c>
      <c r="L33" s="12" t="s">
        <v>64</v>
      </c>
    </row>
    <row r="34" spans="1:12" ht="20.100000000000001" customHeight="1" x14ac:dyDescent="0.2">
      <c r="A34" s="4" t="s">
        <v>23</v>
      </c>
      <c r="B34" s="12">
        <f t="shared" si="1"/>
        <v>259400</v>
      </c>
      <c r="C34" s="12" t="s">
        <v>64</v>
      </c>
      <c r="D34" s="12" t="s">
        <v>64</v>
      </c>
      <c r="E34" s="12">
        <v>110400</v>
      </c>
      <c r="F34" s="12">
        <v>149000</v>
      </c>
      <c r="G34" s="12" t="s">
        <v>64</v>
      </c>
      <c r="H34" s="12" t="s">
        <v>64</v>
      </c>
      <c r="I34" s="12" t="s">
        <v>64</v>
      </c>
      <c r="J34" s="12" t="s">
        <v>64</v>
      </c>
      <c r="K34" s="12" t="s">
        <v>64</v>
      </c>
      <c r="L34" s="12" t="s">
        <v>64</v>
      </c>
    </row>
    <row r="35" spans="1:12" ht="20.100000000000001" customHeight="1" x14ac:dyDescent="0.2">
      <c r="A35" s="4" t="s">
        <v>8</v>
      </c>
      <c r="B35" s="12">
        <f t="shared" si="1"/>
        <v>204100</v>
      </c>
      <c r="C35" s="12" t="s">
        <v>64</v>
      </c>
      <c r="D35" s="12" t="s">
        <v>64</v>
      </c>
      <c r="E35" s="12">
        <v>106300</v>
      </c>
      <c r="F35" s="12" t="s">
        <v>64</v>
      </c>
      <c r="G35" s="12" t="s">
        <v>64</v>
      </c>
      <c r="H35" s="12" t="s">
        <v>64</v>
      </c>
      <c r="I35" s="12">
        <v>97800</v>
      </c>
      <c r="J35" s="12" t="s">
        <v>64</v>
      </c>
      <c r="K35" s="12" t="s">
        <v>64</v>
      </c>
      <c r="L35" s="12" t="s">
        <v>64</v>
      </c>
    </row>
    <row r="36" spans="1:12" ht="20.100000000000001" customHeight="1" x14ac:dyDescent="0.2">
      <c r="A36" s="4" t="s">
        <v>22</v>
      </c>
      <c r="B36" s="12">
        <f t="shared" si="1"/>
        <v>6543460</v>
      </c>
      <c r="C36" s="12" t="s">
        <v>64</v>
      </c>
      <c r="D36" s="12">
        <v>115300</v>
      </c>
      <c r="E36" s="12">
        <v>516400</v>
      </c>
      <c r="F36" s="12">
        <v>2129750</v>
      </c>
      <c r="G36" s="12" t="s">
        <v>64</v>
      </c>
      <c r="H36" s="12">
        <v>3543760</v>
      </c>
      <c r="I36" s="12">
        <v>99350</v>
      </c>
      <c r="J36" s="12">
        <v>12000</v>
      </c>
      <c r="K36" s="12" t="s">
        <v>64</v>
      </c>
      <c r="L36" s="12">
        <v>126900</v>
      </c>
    </row>
    <row r="37" spans="1:12" ht="20.100000000000001" customHeight="1" x14ac:dyDescent="0.2">
      <c r="A37" s="4" t="s">
        <v>18</v>
      </c>
      <c r="B37" s="12">
        <f t="shared" si="1"/>
        <v>0</v>
      </c>
      <c r="C37" s="12" t="s">
        <v>64</v>
      </c>
      <c r="D37" s="12" t="s">
        <v>64</v>
      </c>
      <c r="E37" s="12" t="s">
        <v>64</v>
      </c>
      <c r="F37" s="12" t="s">
        <v>64</v>
      </c>
      <c r="G37" s="12" t="s">
        <v>64</v>
      </c>
      <c r="H37" s="12" t="s">
        <v>64</v>
      </c>
      <c r="I37" s="12" t="s">
        <v>64</v>
      </c>
      <c r="J37" s="12" t="s">
        <v>64</v>
      </c>
      <c r="K37" s="12" t="s">
        <v>64</v>
      </c>
      <c r="L37" s="12" t="s">
        <v>64</v>
      </c>
    </row>
    <row r="38" spans="1:12" ht="20.100000000000001" customHeight="1" x14ac:dyDescent="0.2">
      <c r="A38" s="4" t="s">
        <v>36</v>
      </c>
      <c r="B38" s="12">
        <f t="shared" si="1"/>
        <v>8900</v>
      </c>
      <c r="C38" s="12" t="s">
        <v>64</v>
      </c>
      <c r="D38" s="12" t="s">
        <v>64</v>
      </c>
      <c r="E38" s="12">
        <v>7900</v>
      </c>
      <c r="F38" s="12" t="s">
        <v>64</v>
      </c>
      <c r="G38" s="12" t="s">
        <v>64</v>
      </c>
      <c r="H38" s="12" t="s">
        <v>64</v>
      </c>
      <c r="I38" s="12">
        <v>1000</v>
      </c>
      <c r="J38" s="12" t="s">
        <v>64</v>
      </c>
      <c r="K38" s="12" t="s">
        <v>64</v>
      </c>
      <c r="L38" s="12" t="s">
        <v>64</v>
      </c>
    </row>
    <row r="39" spans="1:12" ht="11.25" customHeight="1" x14ac:dyDescent="0.2">
      <c r="L39" s="5" t="s">
        <v>37</v>
      </c>
    </row>
    <row r="40" spans="1:12" ht="60" customHeight="1" x14ac:dyDescent="0.2">
      <c r="A40" s="60" t="s">
        <v>73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x14ac:dyDescent="0.2">
      <c r="A41" s="6" t="s">
        <v>71</v>
      </c>
      <c r="B41" s="6"/>
      <c r="C41" s="6"/>
      <c r="D41" s="6"/>
      <c r="E41" s="6"/>
      <c r="F41" s="6"/>
      <c r="G41" s="6"/>
      <c r="H41" s="6"/>
      <c r="I41" s="6"/>
      <c r="J41" s="9"/>
      <c r="K41" s="9"/>
      <c r="L41" s="11" t="s">
        <v>33</v>
      </c>
    </row>
    <row r="42" spans="1:12" ht="21.95" customHeight="1" x14ac:dyDescent="0.2">
      <c r="A42" s="61" t="s">
        <v>26</v>
      </c>
      <c r="B42" s="61" t="s">
        <v>59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21.95" customHeight="1" x14ac:dyDescent="0.2">
      <c r="A43" s="61"/>
      <c r="B43" s="61" t="s">
        <v>1</v>
      </c>
      <c r="C43" s="61" t="s">
        <v>50</v>
      </c>
      <c r="D43" s="61" t="s">
        <v>27</v>
      </c>
      <c r="E43" s="61"/>
      <c r="F43" s="61" t="s">
        <v>42</v>
      </c>
      <c r="G43" s="61" t="s">
        <v>29</v>
      </c>
      <c r="H43" s="61" t="s">
        <v>69</v>
      </c>
      <c r="I43" s="61" t="s">
        <v>30</v>
      </c>
      <c r="J43" s="61" t="s">
        <v>31</v>
      </c>
      <c r="K43" s="61" t="s">
        <v>61</v>
      </c>
      <c r="L43" s="61" t="s">
        <v>60</v>
      </c>
    </row>
    <row r="44" spans="1:12" ht="21.95" customHeight="1" x14ac:dyDescent="0.2">
      <c r="A44" s="61"/>
      <c r="B44" s="61"/>
      <c r="C44" s="61"/>
      <c r="D44" s="28" t="s">
        <v>2</v>
      </c>
      <c r="E44" s="28" t="s">
        <v>28</v>
      </c>
      <c r="F44" s="61"/>
      <c r="G44" s="61"/>
      <c r="H44" s="61"/>
      <c r="I44" s="61"/>
      <c r="J44" s="61"/>
      <c r="K44" s="61"/>
      <c r="L44" s="61"/>
    </row>
    <row r="45" spans="1:12" s="16" customFormat="1" ht="25.5" customHeight="1" x14ac:dyDescent="0.2">
      <c r="A45" s="50" t="s">
        <v>40</v>
      </c>
      <c r="B45" s="13">
        <f>SUM(B46:B77)</f>
        <v>25277616</v>
      </c>
      <c r="C45" s="13">
        <f t="shared" ref="C45:L45" si="2">SUM(C46:C77)</f>
        <v>15161269</v>
      </c>
      <c r="D45" s="13">
        <f t="shared" si="2"/>
        <v>443400</v>
      </c>
      <c r="E45" s="13">
        <f t="shared" si="2"/>
        <v>2039375</v>
      </c>
      <c r="F45" s="13">
        <f t="shared" si="2"/>
        <v>1941984</v>
      </c>
      <c r="G45" s="13">
        <f t="shared" si="2"/>
        <v>1500</v>
      </c>
      <c r="H45" s="13">
        <f t="shared" si="2"/>
        <v>3835360</v>
      </c>
      <c r="I45" s="13">
        <f t="shared" si="2"/>
        <v>1554450</v>
      </c>
      <c r="J45" s="13">
        <f>SUM(J46:J77)</f>
        <v>103678</v>
      </c>
      <c r="K45" s="13">
        <f t="shared" si="2"/>
        <v>0</v>
      </c>
      <c r="L45" s="13">
        <f t="shared" si="2"/>
        <v>196600</v>
      </c>
    </row>
    <row r="46" spans="1:12" ht="20.100000000000001" customHeight="1" x14ac:dyDescent="0.2">
      <c r="A46" s="2" t="s">
        <v>12</v>
      </c>
      <c r="B46" s="51" t="s">
        <v>64</v>
      </c>
      <c r="C46" s="51" t="s">
        <v>64</v>
      </c>
      <c r="D46" s="51" t="s">
        <v>64</v>
      </c>
      <c r="E46" s="51" t="s">
        <v>64</v>
      </c>
      <c r="F46" s="51" t="s">
        <v>64</v>
      </c>
      <c r="G46" s="51" t="s">
        <v>64</v>
      </c>
      <c r="H46" s="51" t="s">
        <v>64</v>
      </c>
      <c r="I46" s="51" t="s">
        <v>64</v>
      </c>
      <c r="J46" s="51" t="s">
        <v>64</v>
      </c>
      <c r="K46" s="51" t="s">
        <v>64</v>
      </c>
      <c r="L46" s="51" t="s">
        <v>64</v>
      </c>
    </row>
    <row r="47" spans="1:12" ht="20.100000000000001" customHeight="1" x14ac:dyDescent="0.2">
      <c r="A47" s="8" t="s">
        <v>57</v>
      </c>
      <c r="B47" s="51" t="s">
        <v>64</v>
      </c>
      <c r="C47" s="51" t="s">
        <v>64</v>
      </c>
      <c r="D47" s="51" t="s">
        <v>64</v>
      </c>
      <c r="E47" s="51" t="s">
        <v>64</v>
      </c>
      <c r="F47" s="51" t="s">
        <v>64</v>
      </c>
      <c r="G47" s="51" t="s">
        <v>64</v>
      </c>
      <c r="H47" s="51" t="s">
        <v>64</v>
      </c>
      <c r="I47" s="51" t="s">
        <v>64</v>
      </c>
      <c r="J47" s="51" t="s">
        <v>64</v>
      </c>
      <c r="K47" s="51" t="s">
        <v>64</v>
      </c>
      <c r="L47" s="51" t="s">
        <v>64</v>
      </c>
    </row>
    <row r="48" spans="1:12" ht="20.100000000000001" customHeight="1" x14ac:dyDescent="0.2">
      <c r="A48" s="2" t="s">
        <v>19</v>
      </c>
      <c r="B48" s="52">
        <f t="shared" ref="B48:B55" si="3">SUM(C48:L48)</f>
        <v>2173670</v>
      </c>
      <c r="C48" s="51">
        <v>2000000</v>
      </c>
      <c r="D48" s="51" t="s">
        <v>64</v>
      </c>
      <c r="E48" s="51">
        <v>8400</v>
      </c>
      <c r="F48" s="51" t="s">
        <v>64</v>
      </c>
      <c r="G48" s="51" t="s">
        <v>64</v>
      </c>
      <c r="H48" s="51">
        <v>150470</v>
      </c>
      <c r="I48" s="51">
        <v>14800</v>
      </c>
      <c r="J48" s="51" t="s">
        <v>64</v>
      </c>
      <c r="K48" s="51" t="s">
        <v>64</v>
      </c>
      <c r="L48" s="52" t="s">
        <v>64</v>
      </c>
    </row>
    <row r="49" spans="1:12" ht="20.100000000000001" customHeight="1" x14ac:dyDescent="0.2">
      <c r="A49" s="2" t="s">
        <v>15</v>
      </c>
      <c r="B49" s="52">
        <f t="shared" si="3"/>
        <v>229500</v>
      </c>
      <c r="C49" s="51" t="s">
        <v>64</v>
      </c>
      <c r="D49" s="51" t="s">
        <v>64</v>
      </c>
      <c r="E49" s="51">
        <v>94500</v>
      </c>
      <c r="F49" s="51" t="s">
        <v>64</v>
      </c>
      <c r="G49" s="51" t="s">
        <v>64</v>
      </c>
      <c r="H49" s="51" t="s">
        <v>64</v>
      </c>
      <c r="I49" s="51">
        <v>135000</v>
      </c>
      <c r="J49" s="51" t="s">
        <v>64</v>
      </c>
      <c r="K49" s="51" t="s">
        <v>64</v>
      </c>
      <c r="L49" s="52" t="s">
        <v>64</v>
      </c>
    </row>
    <row r="50" spans="1:12" ht="20.100000000000001" customHeight="1" x14ac:dyDescent="0.2">
      <c r="A50" s="2" t="s">
        <v>24</v>
      </c>
      <c r="B50" s="52">
        <f t="shared" si="3"/>
        <v>42900</v>
      </c>
      <c r="C50" s="51" t="s">
        <v>64</v>
      </c>
      <c r="D50" s="51" t="s">
        <v>64</v>
      </c>
      <c r="E50" s="51">
        <v>22500</v>
      </c>
      <c r="F50" s="51" t="s">
        <v>64</v>
      </c>
      <c r="G50" s="51" t="s">
        <v>64</v>
      </c>
      <c r="H50" s="51" t="s">
        <v>64</v>
      </c>
      <c r="I50" s="51">
        <v>20400</v>
      </c>
      <c r="J50" s="51" t="s">
        <v>64</v>
      </c>
      <c r="K50" s="51" t="s">
        <v>64</v>
      </c>
      <c r="L50" s="52" t="s">
        <v>64</v>
      </c>
    </row>
    <row r="51" spans="1:12" ht="20.100000000000001" customHeight="1" x14ac:dyDescent="0.2">
      <c r="A51" s="2" t="s">
        <v>6</v>
      </c>
      <c r="B51" s="52">
        <f t="shared" si="3"/>
        <v>1075000</v>
      </c>
      <c r="C51" s="51">
        <v>938500</v>
      </c>
      <c r="D51" s="51" t="s">
        <v>64</v>
      </c>
      <c r="E51" s="51">
        <v>94700</v>
      </c>
      <c r="F51" s="51" t="s">
        <v>64</v>
      </c>
      <c r="G51" s="51" t="s">
        <v>64</v>
      </c>
      <c r="H51" s="51" t="s">
        <v>64</v>
      </c>
      <c r="I51" s="51">
        <v>41800</v>
      </c>
      <c r="J51" s="51" t="s">
        <v>64</v>
      </c>
      <c r="K51" s="51" t="s">
        <v>64</v>
      </c>
      <c r="L51" s="52" t="s">
        <v>64</v>
      </c>
    </row>
    <row r="52" spans="1:12" ht="20.100000000000001" customHeight="1" x14ac:dyDescent="0.2">
      <c r="A52" s="2" t="s">
        <v>21</v>
      </c>
      <c r="B52" s="52">
        <f t="shared" si="3"/>
        <v>768284</v>
      </c>
      <c r="C52" s="51" t="s">
        <v>64</v>
      </c>
      <c r="D52" s="51" t="s">
        <v>64</v>
      </c>
      <c r="E52" s="51">
        <v>91000</v>
      </c>
      <c r="F52" s="51">
        <v>308884</v>
      </c>
      <c r="G52" s="51" t="s">
        <v>64</v>
      </c>
      <c r="H52" s="51">
        <v>345400</v>
      </c>
      <c r="I52" s="51">
        <v>23000</v>
      </c>
      <c r="J52" s="51" t="s">
        <v>64</v>
      </c>
      <c r="K52" s="51" t="s">
        <v>64</v>
      </c>
      <c r="L52" s="52" t="s">
        <v>64</v>
      </c>
    </row>
    <row r="53" spans="1:12" ht="20.100000000000001" customHeight="1" x14ac:dyDescent="0.2">
      <c r="A53" s="2" t="s">
        <v>17</v>
      </c>
      <c r="B53" s="52">
        <f t="shared" si="3"/>
        <v>5034550</v>
      </c>
      <c r="C53" s="51">
        <v>4727000</v>
      </c>
      <c r="D53" s="51" t="s">
        <v>64</v>
      </c>
      <c r="E53" s="51" t="s">
        <v>64</v>
      </c>
      <c r="F53" s="51" t="s">
        <v>64</v>
      </c>
      <c r="G53" s="51" t="s">
        <v>64</v>
      </c>
      <c r="H53" s="51">
        <v>151000</v>
      </c>
      <c r="I53" s="51">
        <v>135550</v>
      </c>
      <c r="J53" s="51">
        <v>21000</v>
      </c>
      <c r="K53" s="51" t="s">
        <v>64</v>
      </c>
      <c r="L53" s="52" t="s">
        <v>64</v>
      </c>
    </row>
    <row r="54" spans="1:12" ht="20.100000000000001" customHeight="1" x14ac:dyDescent="0.2">
      <c r="A54" s="2" t="s">
        <v>38</v>
      </c>
      <c r="B54" s="52">
        <f t="shared" si="3"/>
        <v>511750</v>
      </c>
      <c r="C54" s="51" t="s">
        <v>64</v>
      </c>
      <c r="D54" s="51" t="s">
        <v>64</v>
      </c>
      <c r="E54" s="51">
        <v>321250</v>
      </c>
      <c r="F54" s="51" t="s">
        <v>64</v>
      </c>
      <c r="G54" s="51" t="s">
        <v>64</v>
      </c>
      <c r="H54" s="51" t="s">
        <v>64</v>
      </c>
      <c r="I54" s="51">
        <v>190500</v>
      </c>
      <c r="J54" s="51" t="s">
        <v>64</v>
      </c>
      <c r="K54" s="51" t="s">
        <v>64</v>
      </c>
      <c r="L54" s="52" t="s">
        <v>64</v>
      </c>
    </row>
    <row r="55" spans="1:12" ht="20.100000000000001" customHeight="1" x14ac:dyDescent="0.2">
      <c r="A55" s="2" t="s">
        <v>39</v>
      </c>
      <c r="B55" s="52">
        <f t="shared" si="3"/>
        <v>135800</v>
      </c>
      <c r="C55" s="51" t="s">
        <v>64</v>
      </c>
      <c r="D55" s="51">
        <v>19900</v>
      </c>
      <c r="E55" s="51">
        <v>29900</v>
      </c>
      <c r="F55" s="51" t="s">
        <v>64</v>
      </c>
      <c r="G55" s="51" t="s">
        <v>64</v>
      </c>
      <c r="H55" s="51">
        <v>24000</v>
      </c>
      <c r="I55" s="51">
        <v>42100</v>
      </c>
      <c r="J55" s="51">
        <v>5300</v>
      </c>
      <c r="K55" s="51" t="s">
        <v>64</v>
      </c>
      <c r="L55" s="52">
        <v>14600</v>
      </c>
    </row>
    <row r="56" spans="1:12" ht="20.100000000000001" customHeight="1" x14ac:dyDescent="0.2">
      <c r="A56" s="2" t="s">
        <v>10</v>
      </c>
      <c r="B56" s="51" t="s">
        <v>64</v>
      </c>
      <c r="C56" s="51" t="s">
        <v>64</v>
      </c>
      <c r="D56" s="51" t="s">
        <v>64</v>
      </c>
      <c r="E56" s="51" t="s">
        <v>64</v>
      </c>
      <c r="F56" s="51" t="s">
        <v>64</v>
      </c>
      <c r="G56" s="51" t="s">
        <v>64</v>
      </c>
      <c r="H56" s="51" t="s">
        <v>64</v>
      </c>
      <c r="I56" s="51" t="s">
        <v>64</v>
      </c>
      <c r="J56" s="51" t="s">
        <v>64</v>
      </c>
      <c r="K56" s="51" t="s">
        <v>64</v>
      </c>
      <c r="L56" s="51" t="s">
        <v>64</v>
      </c>
    </row>
    <row r="57" spans="1:12" ht="20.100000000000001" customHeight="1" x14ac:dyDescent="0.2">
      <c r="A57" s="2" t="s">
        <v>13</v>
      </c>
      <c r="B57" s="52">
        <f>SUM(C57:L57)</f>
        <v>1372700</v>
      </c>
      <c r="C57" s="51">
        <v>1325000</v>
      </c>
      <c r="D57" s="51" t="s">
        <v>64</v>
      </c>
      <c r="E57" s="51">
        <v>30800</v>
      </c>
      <c r="F57" s="51" t="s">
        <v>64</v>
      </c>
      <c r="G57" s="51" t="s">
        <v>64</v>
      </c>
      <c r="H57" s="51" t="s">
        <v>64</v>
      </c>
      <c r="I57" s="51">
        <v>16900</v>
      </c>
      <c r="J57" s="51" t="s">
        <v>64</v>
      </c>
      <c r="K57" s="51" t="s">
        <v>64</v>
      </c>
      <c r="L57" s="52" t="s">
        <v>64</v>
      </c>
    </row>
    <row r="58" spans="1:12" ht="20.100000000000001" customHeight="1" x14ac:dyDescent="0.2">
      <c r="A58" s="2" t="s">
        <v>11</v>
      </c>
      <c r="B58" s="51" t="s">
        <v>64</v>
      </c>
      <c r="C58" s="51" t="s">
        <v>64</v>
      </c>
      <c r="D58" s="51" t="s">
        <v>64</v>
      </c>
      <c r="E58" s="51" t="s">
        <v>64</v>
      </c>
      <c r="F58" s="51" t="s">
        <v>64</v>
      </c>
      <c r="G58" s="51" t="s">
        <v>64</v>
      </c>
      <c r="H58" s="51" t="s">
        <v>64</v>
      </c>
      <c r="I58" s="51" t="s">
        <v>64</v>
      </c>
      <c r="J58" s="51" t="s">
        <v>64</v>
      </c>
      <c r="K58" s="51" t="s">
        <v>64</v>
      </c>
      <c r="L58" s="51" t="s">
        <v>64</v>
      </c>
    </row>
    <row r="59" spans="1:12" ht="20.100000000000001" customHeight="1" x14ac:dyDescent="0.2">
      <c r="A59" s="8" t="s">
        <v>51</v>
      </c>
      <c r="B59" s="51" t="s">
        <v>64</v>
      </c>
      <c r="C59" s="51" t="s">
        <v>64</v>
      </c>
      <c r="D59" s="51" t="s">
        <v>64</v>
      </c>
      <c r="E59" s="51" t="s">
        <v>64</v>
      </c>
      <c r="F59" s="51" t="s">
        <v>64</v>
      </c>
      <c r="G59" s="51" t="s">
        <v>64</v>
      </c>
      <c r="H59" s="51" t="s">
        <v>64</v>
      </c>
      <c r="I59" s="51" t="s">
        <v>64</v>
      </c>
      <c r="J59" s="51" t="s">
        <v>64</v>
      </c>
      <c r="K59" s="51" t="s">
        <v>64</v>
      </c>
      <c r="L59" s="51" t="s">
        <v>64</v>
      </c>
    </row>
    <row r="60" spans="1:12" ht="20.100000000000001" customHeight="1" x14ac:dyDescent="0.2">
      <c r="A60" s="2" t="s">
        <v>9</v>
      </c>
      <c r="B60" s="52">
        <f>SUM(C60:L60)</f>
        <v>5192122</v>
      </c>
      <c r="C60" s="51">
        <v>4834369</v>
      </c>
      <c r="D60" s="51" t="s">
        <v>64</v>
      </c>
      <c r="E60" s="51">
        <v>127675</v>
      </c>
      <c r="F60" s="51" t="s">
        <v>64</v>
      </c>
      <c r="G60" s="51">
        <v>1000</v>
      </c>
      <c r="H60" s="51">
        <v>100800</v>
      </c>
      <c r="I60" s="51">
        <v>93000</v>
      </c>
      <c r="J60" s="51">
        <v>35278</v>
      </c>
      <c r="K60" s="51" t="s">
        <v>64</v>
      </c>
      <c r="L60" s="52" t="s">
        <v>64</v>
      </c>
    </row>
    <row r="61" spans="1:12" ht="20.100000000000001" customHeight="1" x14ac:dyDescent="0.2">
      <c r="A61" s="2" t="s">
        <v>16</v>
      </c>
      <c r="B61" s="52">
        <f>SUM(C61:L61)</f>
        <v>886000</v>
      </c>
      <c r="C61" s="51" t="s">
        <v>64</v>
      </c>
      <c r="D61" s="51" t="s">
        <v>64</v>
      </c>
      <c r="E61" s="51">
        <v>19000</v>
      </c>
      <c r="F61" s="51">
        <v>683000</v>
      </c>
      <c r="G61" s="51" t="s">
        <v>64</v>
      </c>
      <c r="H61" s="51">
        <v>164000</v>
      </c>
      <c r="I61" s="51">
        <v>7000</v>
      </c>
      <c r="J61" s="51">
        <v>13000</v>
      </c>
      <c r="K61" s="51" t="s">
        <v>64</v>
      </c>
      <c r="L61" s="52" t="s">
        <v>64</v>
      </c>
    </row>
    <row r="62" spans="1:12" ht="20.100000000000001" customHeight="1" x14ac:dyDescent="0.2">
      <c r="A62" s="8" t="s">
        <v>52</v>
      </c>
      <c r="B62" s="51" t="s">
        <v>64</v>
      </c>
      <c r="C62" s="51" t="s">
        <v>64</v>
      </c>
      <c r="D62" s="51" t="s">
        <v>64</v>
      </c>
      <c r="E62" s="51" t="s">
        <v>64</v>
      </c>
      <c r="F62" s="51" t="s">
        <v>64</v>
      </c>
      <c r="G62" s="51" t="s">
        <v>64</v>
      </c>
      <c r="H62" s="51" t="s">
        <v>64</v>
      </c>
      <c r="I62" s="51" t="s">
        <v>64</v>
      </c>
      <c r="J62" s="51" t="s">
        <v>64</v>
      </c>
      <c r="K62" s="51" t="s">
        <v>64</v>
      </c>
      <c r="L62" s="51" t="s">
        <v>64</v>
      </c>
    </row>
    <row r="63" spans="1:12" ht="20.100000000000001" customHeight="1" x14ac:dyDescent="0.2">
      <c r="A63" s="2" t="s">
        <v>20</v>
      </c>
      <c r="B63" s="51" t="s">
        <v>64</v>
      </c>
      <c r="C63" s="51" t="s">
        <v>64</v>
      </c>
      <c r="D63" s="51" t="s">
        <v>64</v>
      </c>
      <c r="E63" s="51" t="s">
        <v>64</v>
      </c>
      <c r="F63" s="51" t="s">
        <v>64</v>
      </c>
      <c r="G63" s="51" t="s">
        <v>64</v>
      </c>
      <c r="H63" s="51" t="s">
        <v>64</v>
      </c>
      <c r="I63" s="51" t="s">
        <v>64</v>
      </c>
      <c r="J63" s="51" t="s">
        <v>64</v>
      </c>
      <c r="K63" s="51" t="s">
        <v>64</v>
      </c>
      <c r="L63" s="51" t="s">
        <v>64</v>
      </c>
    </row>
    <row r="64" spans="1:12" ht="20.100000000000001" customHeight="1" x14ac:dyDescent="0.2">
      <c r="A64" s="2" t="s">
        <v>25</v>
      </c>
      <c r="B64" s="52">
        <f>SUM(C64:L64)</f>
        <v>281700</v>
      </c>
      <c r="C64" s="52" t="s">
        <v>64</v>
      </c>
      <c r="D64" s="52" t="s">
        <v>64</v>
      </c>
      <c r="E64" s="52">
        <v>115350</v>
      </c>
      <c r="F64" s="52" t="s">
        <v>64</v>
      </c>
      <c r="G64" s="52" t="s">
        <v>64</v>
      </c>
      <c r="H64" s="52" t="s">
        <v>64</v>
      </c>
      <c r="I64" s="52">
        <v>147350</v>
      </c>
      <c r="J64" s="52">
        <v>19000</v>
      </c>
      <c r="K64" s="52" t="s">
        <v>64</v>
      </c>
      <c r="L64" s="52" t="s">
        <v>64</v>
      </c>
    </row>
    <row r="65" spans="1:12" ht="20.100000000000001" customHeight="1" x14ac:dyDescent="0.2">
      <c r="A65" s="2" t="s">
        <v>14</v>
      </c>
      <c r="B65" s="52">
        <f>SUM(C65:L65)</f>
        <v>2230100</v>
      </c>
      <c r="C65" s="51" t="s">
        <v>64</v>
      </c>
      <c r="D65" s="51">
        <v>345600</v>
      </c>
      <c r="E65" s="51">
        <v>96400</v>
      </c>
      <c r="F65" s="51">
        <v>829600</v>
      </c>
      <c r="G65" s="51">
        <v>500</v>
      </c>
      <c r="H65" s="51">
        <v>870000</v>
      </c>
      <c r="I65" s="51">
        <v>88000</v>
      </c>
      <c r="J65" s="51" t="s">
        <v>64</v>
      </c>
      <c r="K65" s="51" t="s">
        <v>64</v>
      </c>
      <c r="L65" s="52" t="s">
        <v>64</v>
      </c>
    </row>
    <row r="66" spans="1:12" ht="20.100000000000001" customHeight="1" x14ac:dyDescent="0.2">
      <c r="A66" s="2" t="s">
        <v>7</v>
      </c>
      <c r="B66" s="52">
        <f>SUM(C66:L66)</f>
        <v>2132540</v>
      </c>
      <c r="C66" s="51" t="s">
        <v>64</v>
      </c>
      <c r="D66" s="51" t="s">
        <v>64</v>
      </c>
      <c r="E66" s="51">
        <v>69300</v>
      </c>
      <c r="F66" s="51" t="s">
        <v>64</v>
      </c>
      <c r="G66" s="51" t="s">
        <v>64</v>
      </c>
      <c r="H66" s="51">
        <v>2029690</v>
      </c>
      <c r="I66" s="51">
        <v>33550</v>
      </c>
      <c r="J66" s="51" t="s">
        <v>64</v>
      </c>
      <c r="K66" s="51" t="s">
        <v>64</v>
      </c>
      <c r="L66" s="52" t="s">
        <v>64</v>
      </c>
    </row>
    <row r="67" spans="1:12" ht="20.100000000000001" customHeight="1" x14ac:dyDescent="0.2">
      <c r="A67" s="8" t="s">
        <v>53</v>
      </c>
      <c r="B67" s="51" t="s">
        <v>64</v>
      </c>
      <c r="C67" s="51" t="s">
        <v>64</v>
      </c>
      <c r="D67" s="51" t="s">
        <v>64</v>
      </c>
      <c r="E67" s="51" t="s">
        <v>64</v>
      </c>
      <c r="F67" s="51" t="s">
        <v>64</v>
      </c>
      <c r="G67" s="51" t="s">
        <v>64</v>
      </c>
      <c r="H67" s="51" t="s">
        <v>64</v>
      </c>
      <c r="I67" s="51" t="s">
        <v>64</v>
      </c>
      <c r="J67" s="51" t="s">
        <v>64</v>
      </c>
      <c r="K67" s="51" t="s">
        <v>64</v>
      </c>
      <c r="L67" s="51" t="s">
        <v>64</v>
      </c>
    </row>
    <row r="68" spans="1:12" ht="20.100000000000001" customHeight="1" x14ac:dyDescent="0.2">
      <c r="A68" s="8" t="s">
        <v>55</v>
      </c>
      <c r="B68" s="51" t="s">
        <v>64</v>
      </c>
      <c r="C68" s="51" t="s">
        <v>64</v>
      </c>
      <c r="D68" s="51" t="s">
        <v>64</v>
      </c>
      <c r="E68" s="51" t="s">
        <v>64</v>
      </c>
      <c r="F68" s="51" t="s">
        <v>64</v>
      </c>
      <c r="G68" s="51" t="s">
        <v>64</v>
      </c>
      <c r="H68" s="51" t="s">
        <v>64</v>
      </c>
      <c r="I68" s="51" t="s">
        <v>64</v>
      </c>
      <c r="J68" s="51" t="s">
        <v>64</v>
      </c>
      <c r="K68" s="51" t="s">
        <v>64</v>
      </c>
      <c r="L68" s="51" t="s">
        <v>64</v>
      </c>
    </row>
    <row r="69" spans="1:12" ht="20.100000000000001" customHeight="1" x14ac:dyDescent="0.2">
      <c r="A69" s="2" t="s">
        <v>5</v>
      </c>
      <c r="B69" s="52">
        <f>SUM(C69:L69)</f>
        <v>551000</v>
      </c>
      <c r="C69" s="51">
        <v>422000</v>
      </c>
      <c r="D69" s="51" t="s">
        <v>64</v>
      </c>
      <c r="E69" s="51">
        <v>69500</v>
      </c>
      <c r="F69" s="51" t="s">
        <v>64</v>
      </c>
      <c r="G69" s="51" t="s">
        <v>64</v>
      </c>
      <c r="H69" s="51" t="s">
        <v>64</v>
      </c>
      <c r="I69" s="51">
        <v>59500</v>
      </c>
      <c r="J69" s="51" t="s">
        <v>64</v>
      </c>
      <c r="K69" s="51" t="s">
        <v>64</v>
      </c>
      <c r="L69" s="52" t="s">
        <v>64</v>
      </c>
    </row>
    <row r="70" spans="1:12" ht="20.100000000000001" customHeight="1" x14ac:dyDescent="0.2">
      <c r="A70" s="8" t="s">
        <v>54</v>
      </c>
      <c r="B70" s="51" t="s">
        <v>64</v>
      </c>
      <c r="C70" s="51" t="s">
        <v>64</v>
      </c>
      <c r="D70" s="51" t="s">
        <v>64</v>
      </c>
      <c r="E70" s="51" t="s">
        <v>64</v>
      </c>
      <c r="F70" s="51" t="s">
        <v>64</v>
      </c>
      <c r="G70" s="51" t="s">
        <v>64</v>
      </c>
      <c r="H70" s="51" t="s">
        <v>64</v>
      </c>
      <c r="I70" s="51" t="s">
        <v>64</v>
      </c>
      <c r="J70" s="51" t="s">
        <v>64</v>
      </c>
      <c r="K70" s="51" t="s">
        <v>64</v>
      </c>
      <c r="L70" s="51" t="s">
        <v>64</v>
      </c>
    </row>
    <row r="71" spans="1:12" ht="20.100000000000001" customHeight="1" x14ac:dyDescent="0.2">
      <c r="A71" s="2" t="s">
        <v>4</v>
      </c>
      <c r="B71" s="52">
        <f>SUM(C71:L71)</f>
        <v>1055900</v>
      </c>
      <c r="C71" s="51">
        <v>811000</v>
      </c>
      <c r="D71" s="51" t="s">
        <v>64</v>
      </c>
      <c r="E71" s="51">
        <v>54100</v>
      </c>
      <c r="F71" s="51" t="s">
        <v>64</v>
      </c>
      <c r="G71" s="51" t="s">
        <v>64</v>
      </c>
      <c r="H71" s="51" t="s">
        <v>64</v>
      </c>
      <c r="I71" s="51">
        <v>190800</v>
      </c>
      <c r="J71" s="51" t="s">
        <v>64</v>
      </c>
      <c r="K71" s="51" t="s">
        <v>64</v>
      </c>
      <c r="L71" s="52" t="s">
        <v>64</v>
      </c>
    </row>
    <row r="72" spans="1:12" ht="20.100000000000001" customHeight="1" x14ac:dyDescent="0.2">
      <c r="A72" s="8" t="s">
        <v>56</v>
      </c>
      <c r="B72" s="51" t="s">
        <v>64</v>
      </c>
      <c r="C72" s="51" t="s">
        <v>64</v>
      </c>
      <c r="D72" s="51" t="s">
        <v>64</v>
      </c>
      <c r="E72" s="51" t="s">
        <v>64</v>
      </c>
      <c r="F72" s="51" t="s">
        <v>64</v>
      </c>
      <c r="G72" s="51" t="s">
        <v>64</v>
      </c>
      <c r="H72" s="51" t="s">
        <v>64</v>
      </c>
      <c r="I72" s="51" t="s">
        <v>64</v>
      </c>
      <c r="J72" s="51" t="s">
        <v>64</v>
      </c>
      <c r="K72" s="51" t="s">
        <v>64</v>
      </c>
      <c r="L72" s="51" t="s">
        <v>64</v>
      </c>
    </row>
    <row r="73" spans="1:12" ht="20.100000000000001" customHeight="1" x14ac:dyDescent="0.2">
      <c r="A73" s="2" t="s">
        <v>23</v>
      </c>
      <c r="B73" s="52">
        <f>SUM(C73:L73)</f>
        <v>227700</v>
      </c>
      <c r="C73" s="51" t="s">
        <v>64</v>
      </c>
      <c r="D73" s="51" t="s">
        <v>64</v>
      </c>
      <c r="E73" s="51">
        <v>97600</v>
      </c>
      <c r="F73" s="51">
        <v>120500</v>
      </c>
      <c r="G73" s="51" t="s">
        <v>64</v>
      </c>
      <c r="H73" s="51" t="s">
        <v>64</v>
      </c>
      <c r="I73" s="51">
        <v>9600</v>
      </c>
      <c r="J73" s="51" t="s">
        <v>64</v>
      </c>
      <c r="K73" s="51" t="s">
        <v>64</v>
      </c>
      <c r="L73" s="52" t="s">
        <v>64</v>
      </c>
    </row>
    <row r="74" spans="1:12" ht="20.100000000000001" customHeight="1" x14ac:dyDescent="0.2">
      <c r="A74" s="2" t="s">
        <v>8</v>
      </c>
      <c r="B74" s="52">
        <f>SUM(C74:L74)</f>
        <v>258500</v>
      </c>
      <c r="C74" s="51">
        <v>103400</v>
      </c>
      <c r="D74" s="51" t="s">
        <v>64</v>
      </c>
      <c r="E74" s="51" t="s">
        <v>64</v>
      </c>
      <c r="F74" s="51" t="s">
        <v>64</v>
      </c>
      <c r="G74" s="51" t="s">
        <v>64</v>
      </c>
      <c r="H74" s="51" t="s">
        <v>64</v>
      </c>
      <c r="I74" s="51">
        <v>155100</v>
      </c>
      <c r="J74" s="51" t="s">
        <v>64</v>
      </c>
      <c r="K74" s="51" t="s">
        <v>64</v>
      </c>
      <c r="L74" s="52" t="s">
        <v>64</v>
      </c>
    </row>
    <row r="75" spans="1:12" ht="20.100000000000001" customHeight="1" x14ac:dyDescent="0.2">
      <c r="A75" s="2" t="s">
        <v>22</v>
      </c>
      <c r="B75" s="52">
        <f>SUM(C75:L75)</f>
        <v>1104900</v>
      </c>
      <c r="C75" s="51" t="s">
        <v>64</v>
      </c>
      <c r="D75" s="51">
        <v>77900</v>
      </c>
      <c r="E75" s="51">
        <v>685900</v>
      </c>
      <c r="F75" s="51" t="s">
        <v>64</v>
      </c>
      <c r="G75" s="51" t="s">
        <v>64</v>
      </c>
      <c r="H75" s="51" t="s">
        <v>64</v>
      </c>
      <c r="I75" s="51">
        <v>149000</v>
      </c>
      <c r="J75" s="51">
        <v>10100</v>
      </c>
      <c r="K75" s="51" t="s">
        <v>64</v>
      </c>
      <c r="L75" s="52">
        <v>182000</v>
      </c>
    </row>
    <row r="76" spans="1:12" ht="20.100000000000001" customHeight="1" x14ac:dyDescent="0.2">
      <c r="A76" s="2" t="s">
        <v>18</v>
      </c>
      <c r="B76" s="51" t="s">
        <v>64</v>
      </c>
      <c r="C76" s="51" t="s">
        <v>64</v>
      </c>
      <c r="D76" s="51" t="s">
        <v>64</v>
      </c>
      <c r="E76" s="51" t="s">
        <v>64</v>
      </c>
      <c r="F76" s="51" t="s">
        <v>64</v>
      </c>
      <c r="G76" s="51" t="s">
        <v>64</v>
      </c>
      <c r="H76" s="51" t="s">
        <v>64</v>
      </c>
      <c r="I76" s="51" t="s">
        <v>64</v>
      </c>
      <c r="J76" s="51" t="s">
        <v>64</v>
      </c>
      <c r="K76" s="51" t="s">
        <v>64</v>
      </c>
      <c r="L76" s="51" t="s">
        <v>64</v>
      </c>
    </row>
    <row r="77" spans="1:12" ht="20.100000000000001" customHeight="1" x14ac:dyDescent="0.2">
      <c r="A77" s="2" t="s">
        <v>36</v>
      </c>
      <c r="B77" s="52">
        <f>SUM(C77:L77)</f>
        <v>13000</v>
      </c>
      <c r="C77" s="51" t="s">
        <v>64</v>
      </c>
      <c r="D77" s="51" t="s">
        <v>64</v>
      </c>
      <c r="E77" s="51">
        <v>11500</v>
      </c>
      <c r="F77" s="51" t="s">
        <v>64</v>
      </c>
      <c r="G77" s="51" t="s">
        <v>64</v>
      </c>
      <c r="H77" s="51" t="s">
        <v>64</v>
      </c>
      <c r="I77" s="51">
        <v>1500</v>
      </c>
      <c r="J77" s="51" t="s">
        <v>64</v>
      </c>
      <c r="K77" s="51" t="s">
        <v>64</v>
      </c>
      <c r="L77" s="52" t="s">
        <v>64</v>
      </c>
    </row>
    <row r="78" spans="1:12" ht="12.75" customHeight="1" x14ac:dyDescent="0.2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5" t="s">
        <v>37</v>
      </c>
    </row>
    <row r="79" spans="1:12" ht="60" customHeight="1" x14ac:dyDescent="0.2">
      <c r="A79" s="60" t="s">
        <v>73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s="6" customFormat="1" ht="13.15" customHeight="1" x14ac:dyDescent="0.2">
      <c r="A80" s="6" t="s">
        <v>71</v>
      </c>
      <c r="I80" s="62" t="s">
        <v>33</v>
      </c>
      <c r="J80" s="62"/>
      <c r="K80" s="62"/>
      <c r="L80" s="62"/>
    </row>
    <row r="81" spans="1:12" ht="21.95" customHeight="1" x14ac:dyDescent="0.2">
      <c r="A81" s="61" t="s">
        <v>26</v>
      </c>
      <c r="B81" s="63" t="s">
        <v>62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21.95" customHeight="1" x14ac:dyDescent="0.2">
      <c r="A82" s="61"/>
      <c r="B82" s="61" t="s">
        <v>1</v>
      </c>
      <c r="C82" s="61" t="s">
        <v>41</v>
      </c>
      <c r="D82" s="61" t="s">
        <v>27</v>
      </c>
      <c r="E82" s="61"/>
      <c r="F82" s="61" t="s">
        <v>42</v>
      </c>
      <c r="G82" s="61" t="s">
        <v>29</v>
      </c>
      <c r="H82" s="61" t="s">
        <v>69</v>
      </c>
      <c r="I82" s="61" t="s">
        <v>30</v>
      </c>
      <c r="J82" s="61" t="s">
        <v>31</v>
      </c>
      <c r="K82" s="61" t="s">
        <v>61</v>
      </c>
      <c r="L82" s="61" t="s">
        <v>60</v>
      </c>
    </row>
    <row r="83" spans="1:12" ht="21.95" customHeight="1" x14ac:dyDescent="0.2">
      <c r="A83" s="61"/>
      <c r="B83" s="61"/>
      <c r="C83" s="61"/>
      <c r="D83" s="28" t="s">
        <v>2</v>
      </c>
      <c r="E83" s="28" t="s">
        <v>28</v>
      </c>
      <c r="F83" s="61"/>
      <c r="G83" s="61"/>
      <c r="H83" s="61"/>
      <c r="I83" s="61"/>
      <c r="J83" s="61"/>
      <c r="K83" s="61"/>
      <c r="L83" s="61"/>
    </row>
    <row r="84" spans="1:12" ht="25.5" customHeight="1" x14ac:dyDescent="0.2">
      <c r="A84" s="3" t="s">
        <v>34</v>
      </c>
      <c r="B84" s="20">
        <f>SUM(B85:B116)</f>
        <v>66384706</v>
      </c>
      <c r="C84" s="20">
        <f t="shared" ref="C84:L84" si="4">SUM(C85:C116)</f>
        <v>52369232</v>
      </c>
      <c r="D84" s="20">
        <f t="shared" si="4"/>
        <v>874500</v>
      </c>
      <c r="E84" s="20">
        <f t="shared" si="4"/>
        <v>2363700</v>
      </c>
      <c r="F84" s="20">
        <f t="shared" si="4"/>
        <v>3814950</v>
      </c>
      <c r="G84" s="20">
        <f t="shared" si="4"/>
        <v>0</v>
      </c>
      <c r="H84" s="20">
        <f t="shared" si="4"/>
        <v>5214668</v>
      </c>
      <c r="I84" s="20">
        <f t="shared" si="4"/>
        <v>1248780</v>
      </c>
      <c r="J84" s="20">
        <f t="shared" si="4"/>
        <v>237076</v>
      </c>
      <c r="K84" s="20">
        <f t="shared" si="4"/>
        <v>0</v>
      </c>
      <c r="L84" s="20">
        <f t="shared" si="4"/>
        <v>261800</v>
      </c>
    </row>
    <row r="85" spans="1:12" ht="20.100000000000001" customHeight="1" x14ac:dyDescent="0.2">
      <c r="A85" s="4" t="s">
        <v>12</v>
      </c>
      <c r="B85" s="53" t="s">
        <v>64</v>
      </c>
      <c r="C85" s="53" t="s">
        <v>64</v>
      </c>
      <c r="D85" s="53" t="s">
        <v>64</v>
      </c>
      <c r="E85" s="53" t="s">
        <v>64</v>
      </c>
      <c r="F85" s="53" t="s">
        <v>64</v>
      </c>
      <c r="G85" s="53" t="s">
        <v>64</v>
      </c>
      <c r="H85" s="53" t="s">
        <v>64</v>
      </c>
      <c r="I85" s="53" t="s">
        <v>64</v>
      </c>
      <c r="J85" s="53" t="s">
        <v>64</v>
      </c>
      <c r="K85" s="53" t="s">
        <v>64</v>
      </c>
      <c r="L85" s="53" t="s">
        <v>64</v>
      </c>
    </row>
    <row r="86" spans="1:12" ht="20.100000000000001" customHeight="1" x14ac:dyDescent="0.2">
      <c r="A86" s="8" t="s">
        <v>57</v>
      </c>
      <c r="B86" s="53" t="s">
        <v>64</v>
      </c>
      <c r="C86" s="53" t="s">
        <v>64</v>
      </c>
      <c r="D86" s="53" t="s">
        <v>64</v>
      </c>
      <c r="E86" s="53" t="s">
        <v>64</v>
      </c>
      <c r="F86" s="53" t="s">
        <v>64</v>
      </c>
      <c r="G86" s="53" t="s">
        <v>64</v>
      </c>
      <c r="H86" s="53" t="s">
        <v>64</v>
      </c>
      <c r="I86" s="53" t="s">
        <v>64</v>
      </c>
      <c r="J86" s="53" t="s">
        <v>64</v>
      </c>
      <c r="K86" s="53" t="s">
        <v>64</v>
      </c>
      <c r="L86" s="53" t="s">
        <v>64</v>
      </c>
    </row>
    <row r="87" spans="1:12" ht="20.100000000000001" customHeight="1" x14ac:dyDescent="0.2">
      <c r="A87" s="4" t="s">
        <v>19</v>
      </c>
      <c r="B87" s="53">
        <f t="shared" ref="B87:B94" si="5">SUM(C87:L87)</f>
        <v>37100</v>
      </c>
      <c r="C87" s="53" t="s">
        <v>64</v>
      </c>
      <c r="D87" s="53" t="s">
        <v>64</v>
      </c>
      <c r="E87" s="53">
        <v>7800</v>
      </c>
      <c r="F87" s="53" t="s">
        <v>64</v>
      </c>
      <c r="G87" s="53" t="s">
        <v>64</v>
      </c>
      <c r="H87" s="53">
        <v>20600</v>
      </c>
      <c r="I87" s="53">
        <v>8700</v>
      </c>
      <c r="J87" s="53" t="s">
        <v>64</v>
      </c>
      <c r="K87" s="53" t="s">
        <v>64</v>
      </c>
      <c r="L87" s="53" t="s">
        <v>64</v>
      </c>
    </row>
    <row r="88" spans="1:12" ht="20.100000000000001" customHeight="1" x14ac:dyDescent="0.2">
      <c r="A88" s="4" t="s">
        <v>15</v>
      </c>
      <c r="B88" s="53">
        <f t="shared" si="5"/>
        <v>185000</v>
      </c>
      <c r="C88" s="53" t="s">
        <v>64</v>
      </c>
      <c r="D88" s="53" t="s">
        <v>64</v>
      </c>
      <c r="E88" s="53">
        <v>92700</v>
      </c>
      <c r="F88" s="53" t="s">
        <v>64</v>
      </c>
      <c r="G88" s="53" t="s">
        <v>64</v>
      </c>
      <c r="H88" s="53" t="s">
        <v>64</v>
      </c>
      <c r="I88" s="53">
        <v>92300</v>
      </c>
      <c r="J88" s="53" t="s">
        <v>64</v>
      </c>
      <c r="K88" s="53" t="s">
        <v>64</v>
      </c>
      <c r="L88" s="53" t="s">
        <v>64</v>
      </c>
    </row>
    <row r="89" spans="1:12" ht="20.100000000000001" customHeight="1" x14ac:dyDescent="0.2">
      <c r="A89" s="4" t="s">
        <v>24</v>
      </c>
      <c r="B89" s="53">
        <f t="shared" si="5"/>
        <v>92300</v>
      </c>
      <c r="C89" s="53" t="s">
        <v>64</v>
      </c>
      <c r="D89" s="53" t="s">
        <v>64</v>
      </c>
      <c r="E89" s="53">
        <v>21700</v>
      </c>
      <c r="F89" s="53" t="s">
        <v>64</v>
      </c>
      <c r="G89" s="53" t="s">
        <v>64</v>
      </c>
      <c r="H89" s="53" t="s">
        <v>64</v>
      </c>
      <c r="I89" s="53">
        <v>62600</v>
      </c>
      <c r="J89" s="53" t="s">
        <v>64</v>
      </c>
      <c r="K89" s="53" t="s">
        <v>64</v>
      </c>
      <c r="L89" s="53">
        <v>8000</v>
      </c>
    </row>
    <row r="90" spans="1:12" ht="20.100000000000001" customHeight="1" x14ac:dyDescent="0.2">
      <c r="A90" s="4" t="s">
        <v>6</v>
      </c>
      <c r="B90" s="53">
        <f t="shared" si="5"/>
        <v>340900</v>
      </c>
      <c r="C90" s="53">
        <v>250000</v>
      </c>
      <c r="D90" s="53" t="s">
        <v>64</v>
      </c>
      <c r="E90" s="53">
        <v>57000</v>
      </c>
      <c r="F90" s="53" t="s">
        <v>64</v>
      </c>
      <c r="G90" s="53" t="s">
        <v>64</v>
      </c>
      <c r="H90" s="53" t="s">
        <v>64</v>
      </c>
      <c r="I90" s="53">
        <v>33900</v>
      </c>
      <c r="J90" s="53" t="s">
        <v>64</v>
      </c>
      <c r="K90" s="53" t="s">
        <v>64</v>
      </c>
      <c r="L90" s="53" t="s">
        <v>64</v>
      </c>
    </row>
    <row r="91" spans="1:12" ht="20.100000000000001" customHeight="1" x14ac:dyDescent="0.2">
      <c r="A91" s="4" t="s">
        <v>21</v>
      </c>
      <c r="B91" s="53">
        <f t="shared" si="5"/>
        <v>1303000</v>
      </c>
      <c r="C91" s="53" t="s">
        <v>64</v>
      </c>
      <c r="D91" s="53">
        <v>47500</v>
      </c>
      <c r="E91" s="53">
        <v>42500</v>
      </c>
      <c r="F91" s="53">
        <v>78300</v>
      </c>
      <c r="G91" s="53" t="s">
        <v>64</v>
      </c>
      <c r="H91" s="53">
        <v>1116000</v>
      </c>
      <c r="I91" s="53">
        <v>18700</v>
      </c>
      <c r="J91" s="53" t="s">
        <v>64</v>
      </c>
      <c r="K91" s="53" t="s">
        <v>64</v>
      </c>
      <c r="L91" s="53" t="s">
        <v>64</v>
      </c>
    </row>
    <row r="92" spans="1:12" ht="20.100000000000001" customHeight="1" x14ac:dyDescent="0.2">
      <c r="A92" s="4" t="s">
        <v>17</v>
      </c>
      <c r="B92" s="53">
        <f t="shared" si="5"/>
        <v>7339030</v>
      </c>
      <c r="C92" s="53">
        <v>7178030</v>
      </c>
      <c r="D92" s="53" t="s">
        <v>64</v>
      </c>
      <c r="E92" s="53">
        <v>36000</v>
      </c>
      <c r="F92" s="53" t="s">
        <v>64</v>
      </c>
      <c r="G92" s="53" t="s">
        <v>64</v>
      </c>
      <c r="H92" s="53">
        <v>71300</v>
      </c>
      <c r="I92" s="53">
        <v>51200</v>
      </c>
      <c r="J92" s="53" t="s">
        <v>64</v>
      </c>
      <c r="K92" s="53" t="s">
        <v>64</v>
      </c>
      <c r="L92" s="53">
        <v>2500</v>
      </c>
    </row>
    <row r="93" spans="1:12" ht="20.100000000000001" customHeight="1" x14ac:dyDescent="0.2">
      <c r="A93" s="4" t="s">
        <v>38</v>
      </c>
      <c r="B93" s="53">
        <f t="shared" si="5"/>
        <v>510274</v>
      </c>
      <c r="C93" s="53" t="s">
        <v>64</v>
      </c>
      <c r="D93" s="53" t="s">
        <v>64</v>
      </c>
      <c r="E93" s="53">
        <v>337500</v>
      </c>
      <c r="F93" s="53" t="s">
        <v>64</v>
      </c>
      <c r="G93" s="53" t="s">
        <v>64</v>
      </c>
      <c r="H93" s="53" t="s">
        <v>64</v>
      </c>
      <c r="I93" s="53">
        <v>129050</v>
      </c>
      <c r="J93" s="53">
        <v>43724</v>
      </c>
      <c r="K93" s="53" t="s">
        <v>64</v>
      </c>
      <c r="L93" s="53" t="s">
        <v>64</v>
      </c>
    </row>
    <row r="94" spans="1:12" ht="20.100000000000001" customHeight="1" x14ac:dyDescent="0.2">
      <c r="A94" s="4" t="s">
        <v>39</v>
      </c>
      <c r="B94" s="53">
        <f t="shared" si="5"/>
        <v>373900</v>
      </c>
      <c r="C94" s="53" t="s">
        <v>64</v>
      </c>
      <c r="D94" s="53">
        <v>16000</v>
      </c>
      <c r="E94" s="53">
        <v>29400</v>
      </c>
      <c r="F94" s="53" t="s">
        <v>64</v>
      </c>
      <c r="G94" s="53" t="s">
        <v>64</v>
      </c>
      <c r="H94" s="53">
        <v>240000</v>
      </c>
      <c r="I94" s="53">
        <v>47000</v>
      </c>
      <c r="J94" s="53" t="s">
        <v>64</v>
      </c>
      <c r="K94" s="53" t="s">
        <v>64</v>
      </c>
      <c r="L94" s="53">
        <v>41500</v>
      </c>
    </row>
    <row r="95" spans="1:12" ht="20.100000000000001" customHeight="1" x14ac:dyDescent="0.2">
      <c r="A95" s="4" t="s">
        <v>10</v>
      </c>
      <c r="B95" s="53" t="s">
        <v>64</v>
      </c>
      <c r="C95" s="53" t="s">
        <v>64</v>
      </c>
      <c r="D95" s="53" t="s">
        <v>64</v>
      </c>
      <c r="E95" s="53" t="s">
        <v>64</v>
      </c>
      <c r="F95" s="53" t="s">
        <v>64</v>
      </c>
      <c r="G95" s="53" t="s">
        <v>64</v>
      </c>
      <c r="H95" s="53" t="s">
        <v>64</v>
      </c>
      <c r="I95" s="53" t="s">
        <v>64</v>
      </c>
      <c r="J95" s="53" t="s">
        <v>64</v>
      </c>
      <c r="K95" s="53" t="s">
        <v>64</v>
      </c>
      <c r="L95" s="53" t="s">
        <v>64</v>
      </c>
    </row>
    <row r="96" spans="1:12" ht="20.100000000000001" customHeight="1" x14ac:dyDescent="0.2">
      <c r="A96" s="4" t="s">
        <v>13</v>
      </c>
      <c r="B96" s="53">
        <f>SUM(C96:L96)</f>
        <v>36422573</v>
      </c>
      <c r="C96" s="53">
        <v>36190113</v>
      </c>
      <c r="D96" s="53" t="s">
        <v>64</v>
      </c>
      <c r="E96" s="53">
        <v>19500</v>
      </c>
      <c r="F96" s="53" t="s">
        <v>64</v>
      </c>
      <c r="G96" s="53" t="s">
        <v>64</v>
      </c>
      <c r="H96" s="53" t="s">
        <v>64</v>
      </c>
      <c r="I96" s="53">
        <v>70300</v>
      </c>
      <c r="J96" s="53">
        <v>142660</v>
      </c>
      <c r="K96" s="53" t="s">
        <v>64</v>
      </c>
      <c r="L96" s="53" t="s">
        <v>64</v>
      </c>
    </row>
    <row r="97" spans="1:12" ht="20.100000000000001" customHeight="1" x14ac:dyDescent="0.2">
      <c r="A97" s="4" t="s">
        <v>11</v>
      </c>
      <c r="B97" s="53" t="s">
        <v>64</v>
      </c>
      <c r="C97" s="53" t="s">
        <v>64</v>
      </c>
      <c r="D97" s="53" t="s">
        <v>64</v>
      </c>
      <c r="E97" s="53" t="s">
        <v>64</v>
      </c>
      <c r="F97" s="53" t="s">
        <v>64</v>
      </c>
      <c r="G97" s="53" t="s">
        <v>64</v>
      </c>
      <c r="H97" s="53" t="s">
        <v>64</v>
      </c>
      <c r="I97" s="53" t="s">
        <v>64</v>
      </c>
      <c r="J97" s="53" t="s">
        <v>64</v>
      </c>
      <c r="K97" s="53" t="s">
        <v>64</v>
      </c>
      <c r="L97" s="53" t="s">
        <v>64</v>
      </c>
    </row>
    <row r="98" spans="1:12" ht="20.100000000000001" customHeight="1" x14ac:dyDescent="0.2">
      <c r="A98" s="8" t="s">
        <v>51</v>
      </c>
      <c r="B98" s="53" t="s">
        <v>64</v>
      </c>
      <c r="C98" s="53" t="s">
        <v>64</v>
      </c>
      <c r="D98" s="53" t="s">
        <v>64</v>
      </c>
      <c r="E98" s="53" t="s">
        <v>64</v>
      </c>
      <c r="F98" s="53" t="s">
        <v>64</v>
      </c>
      <c r="G98" s="53" t="s">
        <v>64</v>
      </c>
      <c r="H98" s="53" t="s">
        <v>64</v>
      </c>
      <c r="I98" s="53" t="s">
        <v>64</v>
      </c>
      <c r="J98" s="53" t="s">
        <v>64</v>
      </c>
      <c r="K98" s="53" t="s">
        <v>64</v>
      </c>
      <c r="L98" s="53" t="s">
        <v>64</v>
      </c>
    </row>
    <row r="99" spans="1:12" ht="20.100000000000001" customHeight="1" x14ac:dyDescent="0.2">
      <c r="A99" s="4" t="s">
        <v>9</v>
      </c>
      <c r="B99" s="53">
        <f>SUM(C99:L99)</f>
        <v>8582061</v>
      </c>
      <c r="C99" s="53">
        <v>8216089</v>
      </c>
      <c r="D99" s="53" t="s">
        <v>64</v>
      </c>
      <c r="E99" s="53">
        <v>145000</v>
      </c>
      <c r="F99" s="53">
        <v>84400</v>
      </c>
      <c r="G99" s="53" t="s">
        <v>64</v>
      </c>
      <c r="H99" s="53" t="s">
        <v>64</v>
      </c>
      <c r="I99" s="53">
        <v>88380</v>
      </c>
      <c r="J99" s="53">
        <v>48192</v>
      </c>
      <c r="K99" s="53" t="s">
        <v>64</v>
      </c>
      <c r="L99" s="53" t="s">
        <v>64</v>
      </c>
    </row>
    <row r="100" spans="1:12" ht="20.100000000000001" customHeight="1" x14ac:dyDescent="0.2">
      <c r="A100" s="4" t="s">
        <v>16</v>
      </c>
      <c r="B100" s="53">
        <f>SUM(C100:L100)</f>
        <v>1108350</v>
      </c>
      <c r="C100" s="53" t="s">
        <v>64</v>
      </c>
      <c r="D100" s="53" t="s">
        <v>64</v>
      </c>
      <c r="E100" s="53">
        <v>5000</v>
      </c>
      <c r="F100" s="53">
        <v>973550</v>
      </c>
      <c r="G100" s="53" t="s">
        <v>64</v>
      </c>
      <c r="H100" s="53">
        <v>119800</v>
      </c>
      <c r="I100" s="53">
        <v>7500</v>
      </c>
      <c r="J100" s="53">
        <v>2500</v>
      </c>
      <c r="K100" s="53" t="s">
        <v>64</v>
      </c>
      <c r="L100" s="53" t="s">
        <v>64</v>
      </c>
    </row>
    <row r="101" spans="1:12" ht="20.100000000000001" customHeight="1" x14ac:dyDescent="0.2">
      <c r="A101" s="8" t="s">
        <v>52</v>
      </c>
      <c r="B101" s="53" t="s">
        <v>64</v>
      </c>
      <c r="C101" s="53" t="s">
        <v>64</v>
      </c>
      <c r="D101" s="53" t="s">
        <v>64</v>
      </c>
      <c r="E101" s="53" t="s">
        <v>64</v>
      </c>
      <c r="F101" s="53" t="s">
        <v>64</v>
      </c>
      <c r="G101" s="53" t="s">
        <v>64</v>
      </c>
      <c r="H101" s="53" t="s">
        <v>64</v>
      </c>
      <c r="I101" s="53" t="s">
        <v>64</v>
      </c>
      <c r="J101" s="53" t="s">
        <v>64</v>
      </c>
      <c r="K101" s="53" t="s">
        <v>64</v>
      </c>
      <c r="L101" s="53" t="s">
        <v>64</v>
      </c>
    </row>
    <row r="102" spans="1:12" ht="20.100000000000001" customHeight="1" x14ac:dyDescent="0.2">
      <c r="A102" s="4" t="s">
        <v>20</v>
      </c>
      <c r="B102" s="53" t="s">
        <v>64</v>
      </c>
      <c r="C102" s="53" t="s">
        <v>64</v>
      </c>
      <c r="D102" s="53" t="s">
        <v>64</v>
      </c>
      <c r="E102" s="53" t="s">
        <v>64</v>
      </c>
      <c r="F102" s="53" t="s">
        <v>64</v>
      </c>
      <c r="G102" s="53" t="s">
        <v>64</v>
      </c>
      <c r="H102" s="53" t="s">
        <v>64</v>
      </c>
      <c r="I102" s="53" t="s">
        <v>64</v>
      </c>
      <c r="J102" s="53" t="s">
        <v>64</v>
      </c>
      <c r="K102" s="53" t="s">
        <v>64</v>
      </c>
      <c r="L102" s="53" t="s">
        <v>64</v>
      </c>
    </row>
    <row r="103" spans="1:12" ht="20.100000000000001" customHeight="1" x14ac:dyDescent="0.2">
      <c r="A103" s="4" t="s">
        <v>25</v>
      </c>
      <c r="B103" s="53">
        <f>SUM(C103:L103)</f>
        <v>248750</v>
      </c>
      <c r="C103" s="53" t="s">
        <v>64</v>
      </c>
      <c r="D103" s="53" t="s">
        <v>64</v>
      </c>
      <c r="E103" s="53">
        <v>152400</v>
      </c>
      <c r="F103" s="53" t="s">
        <v>64</v>
      </c>
      <c r="G103" s="53" t="s">
        <v>64</v>
      </c>
      <c r="H103" s="53" t="s">
        <v>64</v>
      </c>
      <c r="I103" s="53">
        <v>90350</v>
      </c>
      <c r="J103" s="53" t="s">
        <v>64</v>
      </c>
      <c r="K103" s="53" t="s">
        <v>64</v>
      </c>
      <c r="L103" s="53">
        <v>6000</v>
      </c>
    </row>
    <row r="104" spans="1:12" ht="20.100000000000001" customHeight="1" x14ac:dyDescent="0.2">
      <c r="A104" s="4" t="s">
        <v>14</v>
      </c>
      <c r="B104" s="53">
        <f>SUM(C104:L104)</f>
        <v>1580000</v>
      </c>
      <c r="C104" s="53" t="s">
        <v>64</v>
      </c>
      <c r="D104" s="53">
        <v>694500</v>
      </c>
      <c r="E104" s="53">
        <v>86000</v>
      </c>
      <c r="F104" s="53" t="s">
        <v>64</v>
      </c>
      <c r="G104" s="53" t="s">
        <v>64</v>
      </c>
      <c r="H104" s="53">
        <v>690000</v>
      </c>
      <c r="I104" s="53">
        <v>109500</v>
      </c>
      <c r="J104" s="53" t="s">
        <v>64</v>
      </c>
      <c r="K104" s="53" t="s">
        <v>64</v>
      </c>
      <c r="L104" s="53" t="s">
        <v>64</v>
      </c>
    </row>
    <row r="105" spans="1:12" ht="20.100000000000001" customHeight="1" x14ac:dyDescent="0.2">
      <c r="A105" s="4" t="s">
        <v>7</v>
      </c>
      <c r="B105" s="53">
        <f>SUM(C105:L105)</f>
        <v>1194700</v>
      </c>
      <c r="C105" s="53" t="s">
        <v>64</v>
      </c>
      <c r="D105" s="53" t="s">
        <v>64</v>
      </c>
      <c r="E105" s="53">
        <v>64000</v>
      </c>
      <c r="F105" s="53" t="s">
        <v>64</v>
      </c>
      <c r="G105" s="53" t="s">
        <v>64</v>
      </c>
      <c r="H105" s="53">
        <v>1109700</v>
      </c>
      <c r="I105" s="53">
        <v>21000</v>
      </c>
      <c r="J105" s="53" t="s">
        <v>64</v>
      </c>
      <c r="K105" s="53" t="s">
        <v>64</v>
      </c>
      <c r="L105" s="53" t="s">
        <v>64</v>
      </c>
    </row>
    <row r="106" spans="1:12" ht="20.100000000000001" customHeight="1" x14ac:dyDescent="0.2">
      <c r="A106" s="8" t="s">
        <v>53</v>
      </c>
      <c r="B106" s="53" t="s">
        <v>64</v>
      </c>
      <c r="C106" s="53" t="s">
        <v>64</v>
      </c>
      <c r="D106" s="53" t="s">
        <v>64</v>
      </c>
      <c r="E106" s="53" t="s">
        <v>64</v>
      </c>
      <c r="F106" s="53" t="s">
        <v>64</v>
      </c>
      <c r="G106" s="53" t="s">
        <v>64</v>
      </c>
      <c r="H106" s="53" t="s">
        <v>64</v>
      </c>
      <c r="I106" s="53" t="s">
        <v>64</v>
      </c>
      <c r="J106" s="53" t="s">
        <v>64</v>
      </c>
      <c r="K106" s="53" t="s">
        <v>64</v>
      </c>
      <c r="L106" s="53" t="s">
        <v>64</v>
      </c>
    </row>
    <row r="107" spans="1:12" ht="20.100000000000001" customHeight="1" x14ac:dyDescent="0.2">
      <c r="A107" s="8" t="s">
        <v>55</v>
      </c>
      <c r="B107" s="53" t="s">
        <v>64</v>
      </c>
      <c r="C107" s="53" t="s">
        <v>64</v>
      </c>
      <c r="D107" s="53" t="s">
        <v>64</v>
      </c>
      <c r="E107" s="53" t="s">
        <v>64</v>
      </c>
      <c r="F107" s="53" t="s">
        <v>64</v>
      </c>
      <c r="G107" s="53" t="s">
        <v>64</v>
      </c>
      <c r="H107" s="53" t="s">
        <v>64</v>
      </c>
      <c r="I107" s="53" t="s">
        <v>64</v>
      </c>
      <c r="J107" s="53" t="s">
        <v>64</v>
      </c>
      <c r="K107" s="53" t="s">
        <v>64</v>
      </c>
      <c r="L107" s="53" t="s">
        <v>64</v>
      </c>
    </row>
    <row r="108" spans="1:12" ht="20.100000000000001" customHeight="1" x14ac:dyDescent="0.2">
      <c r="A108" s="4" t="s">
        <v>5</v>
      </c>
      <c r="B108" s="53">
        <f>SUM(C108:L108)</f>
        <v>129700</v>
      </c>
      <c r="C108" s="53" t="s">
        <v>64</v>
      </c>
      <c r="D108" s="53" t="s">
        <v>64</v>
      </c>
      <c r="E108" s="53">
        <v>95000</v>
      </c>
      <c r="F108" s="53" t="s">
        <v>64</v>
      </c>
      <c r="G108" s="53" t="s">
        <v>64</v>
      </c>
      <c r="H108" s="53" t="s">
        <v>64</v>
      </c>
      <c r="I108" s="53">
        <v>34700</v>
      </c>
      <c r="J108" s="53" t="s">
        <v>64</v>
      </c>
      <c r="K108" s="53" t="s">
        <v>64</v>
      </c>
      <c r="L108" s="53" t="s">
        <v>64</v>
      </c>
    </row>
    <row r="109" spans="1:12" ht="20.100000000000001" customHeight="1" x14ac:dyDescent="0.2">
      <c r="A109" s="8" t="s">
        <v>54</v>
      </c>
      <c r="B109" s="53" t="s">
        <v>64</v>
      </c>
      <c r="C109" s="53" t="s">
        <v>64</v>
      </c>
      <c r="D109" s="53" t="s">
        <v>64</v>
      </c>
      <c r="E109" s="53" t="s">
        <v>64</v>
      </c>
      <c r="F109" s="53" t="s">
        <v>64</v>
      </c>
      <c r="G109" s="53" t="s">
        <v>64</v>
      </c>
      <c r="H109" s="53" t="s">
        <v>64</v>
      </c>
      <c r="I109" s="53" t="s">
        <v>64</v>
      </c>
      <c r="J109" s="53" t="s">
        <v>64</v>
      </c>
      <c r="K109" s="53" t="s">
        <v>64</v>
      </c>
      <c r="L109" s="53" t="s">
        <v>64</v>
      </c>
    </row>
    <row r="110" spans="1:12" ht="20.100000000000001" customHeight="1" x14ac:dyDescent="0.2">
      <c r="A110" s="4" t="s">
        <v>4</v>
      </c>
      <c r="B110" s="53">
        <f>SUM(C110:L110)</f>
        <v>970370</v>
      </c>
      <c r="C110" s="53">
        <v>535000</v>
      </c>
      <c r="D110" s="53" t="s">
        <v>64</v>
      </c>
      <c r="E110" s="53">
        <v>43000</v>
      </c>
      <c r="F110" s="53" t="s">
        <v>64</v>
      </c>
      <c r="G110" s="53" t="s">
        <v>64</v>
      </c>
      <c r="H110" s="53">
        <v>269170</v>
      </c>
      <c r="I110" s="53">
        <v>123200</v>
      </c>
      <c r="J110" s="53" t="s">
        <v>64</v>
      </c>
      <c r="K110" s="53" t="s">
        <v>64</v>
      </c>
      <c r="L110" s="53" t="s">
        <v>64</v>
      </c>
    </row>
    <row r="111" spans="1:12" ht="20.100000000000001" customHeight="1" x14ac:dyDescent="0.2">
      <c r="A111" s="8" t="s">
        <v>56</v>
      </c>
      <c r="B111" s="53" t="s">
        <v>64</v>
      </c>
      <c r="C111" s="53" t="s">
        <v>64</v>
      </c>
      <c r="D111" s="53" t="s">
        <v>64</v>
      </c>
      <c r="E111" s="53" t="s">
        <v>64</v>
      </c>
      <c r="F111" s="53" t="s">
        <v>64</v>
      </c>
      <c r="G111" s="53" t="s">
        <v>64</v>
      </c>
      <c r="H111" s="53" t="s">
        <v>64</v>
      </c>
      <c r="I111" s="53" t="s">
        <v>64</v>
      </c>
      <c r="J111" s="53" t="s">
        <v>64</v>
      </c>
      <c r="K111" s="53" t="s">
        <v>64</v>
      </c>
      <c r="L111" s="53" t="s">
        <v>64</v>
      </c>
    </row>
    <row r="112" spans="1:12" ht="20.100000000000001" customHeight="1" x14ac:dyDescent="0.2">
      <c r="A112" s="4" t="s">
        <v>23</v>
      </c>
      <c r="B112" s="53">
        <f>SUM(C112:L112)</f>
        <v>293700</v>
      </c>
      <c r="C112" s="53" t="s">
        <v>64</v>
      </c>
      <c r="D112" s="53" t="s">
        <v>64</v>
      </c>
      <c r="E112" s="53">
        <v>110200</v>
      </c>
      <c r="F112" s="53">
        <v>174500</v>
      </c>
      <c r="G112" s="53" t="s">
        <v>64</v>
      </c>
      <c r="H112" s="53" t="s">
        <v>64</v>
      </c>
      <c r="I112" s="53">
        <v>9000</v>
      </c>
      <c r="J112" s="53" t="s">
        <v>64</v>
      </c>
      <c r="K112" s="53" t="s">
        <v>64</v>
      </c>
      <c r="L112" s="53" t="s">
        <v>64</v>
      </c>
    </row>
    <row r="113" spans="1:12" ht="20.100000000000001" customHeight="1" x14ac:dyDescent="0.2">
      <c r="A113" s="4" t="s">
        <v>8</v>
      </c>
      <c r="B113" s="53">
        <f>SUM(C113:L113)</f>
        <v>215400</v>
      </c>
      <c r="C113" s="53" t="s">
        <v>64</v>
      </c>
      <c r="D113" s="53" t="s">
        <v>64</v>
      </c>
      <c r="E113" s="53">
        <v>131000</v>
      </c>
      <c r="F113" s="53" t="s">
        <v>64</v>
      </c>
      <c r="G113" s="53" t="s">
        <v>64</v>
      </c>
      <c r="H113" s="53" t="s">
        <v>64</v>
      </c>
      <c r="I113" s="53">
        <v>84400</v>
      </c>
      <c r="J113" s="53" t="s">
        <v>64</v>
      </c>
      <c r="K113" s="53" t="s">
        <v>64</v>
      </c>
      <c r="L113" s="53" t="s">
        <v>64</v>
      </c>
    </row>
    <row r="114" spans="1:12" ht="20.100000000000001" customHeight="1" x14ac:dyDescent="0.2">
      <c r="A114" s="4" t="s">
        <v>22</v>
      </c>
      <c r="B114" s="53">
        <f>SUM(C114:L114)</f>
        <v>5137298</v>
      </c>
      <c r="C114" s="53" t="s">
        <v>64</v>
      </c>
      <c r="D114" s="53">
        <v>116500</v>
      </c>
      <c r="E114" s="53">
        <v>815500</v>
      </c>
      <c r="F114" s="53">
        <v>2504200</v>
      </c>
      <c r="G114" s="53" t="s">
        <v>64</v>
      </c>
      <c r="H114" s="53">
        <v>1578098</v>
      </c>
      <c r="I114" s="53">
        <v>118000</v>
      </c>
      <c r="J114" s="53" t="s">
        <v>64</v>
      </c>
      <c r="K114" s="53" t="s">
        <v>64</v>
      </c>
      <c r="L114" s="53">
        <v>5000</v>
      </c>
    </row>
    <row r="115" spans="1:12" ht="20.100000000000001" customHeight="1" x14ac:dyDescent="0.2">
      <c r="A115" s="4" t="s">
        <v>18</v>
      </c>
      <c r="B115" s="53" t="s">
        <v>64</v>
      </c>
      <c r="C115" s="53" t="s">
        <v>64</v>
      </c>
      <c r="D115" s="53" t="s">
        <v>64</v>
      </c>
      <c r="E115" s="53" t="s">
        <v>64</v>
      </c>
      <c r="F115" s="53" t="s">
        <v>64</v>
      </c>
      <c r="G115" s="53" t="s">
        <v>64</v>
      </c>
      <c r="H115" s="53" t="s">
        <v>64</v>
      </c>
      <c r="I115" s="53" t="s">
        <v>64</v>
      </c>
      <c r="J115" s="53" t="s">
        <v>64</v>
      </c>
      <c r="K115" s="53" t="s">
        <v>64</v>
      </c>
      <c r="L115" s="53" t="s">
        <v>64</v>
      </c>
    </row>
    <row r="116" spans="1:12" ht="20.100000000000001" customHeight="1" x14ac:dyDescent="0.2">
      <c r="A116" s="4" t="s">
        <v>36</v>
      </c>
      <c r="B116" s="53">
        <f>SUM(C116:L116)</f>
        <v>320300</v>
      </c>
      <c r="C116" s="53" t="s">
        <v>64</v>
      </c>
      <c r="D116" s="53" t="s">
        <v>64</v>
      </c>
      <c r="E116" s="53">
        <v>72500</v>
      </c>
      <c r="F116" s="53" t="s">
        <v>64</v>
      </c>
      <c r="G116" s="53" t="s">
        <v>64</v>
      </c>
      <c r="H116" s="53" t="s">
        <v>64</v>
      </c>
      <c r="I116" s="53">
        <v>49000</v>
      </c>
      <c r="J116" s="53" t="s">
        <v>64</v>
      </c>
      <c r="K116" s="53" t="s">
        <v>64</v>
      </c>
      <c r="L116" s="53">
        <v>198800</v>
      </c>
    </row>
    <row r="117" spans="1:12" ht="14.25" customHeight="1" x14ac:dyDescent="0.2">
      <c r="A117" s="6"/>
      <c r="B117" s="7"/>
      <c r="C117" s="5"/>
      <c r="D117" s="5"/>
      <c r="E117" s="5"/>
      <c r="F117" s="5"/>
      <c r="G117" s="5"/>
      <c r="H117" s="5"/>
      <c r="I117" s="5"/>
      <c r="J117" s="5"/>
      <c r="K117" s="6"/>
      <c r="L117" s="5" t="s">
        <v>45</v>
      </c>
    </row>
  </sheetData>
  <sortState ref="A86:L117">
    <sortCondition ref="A86:A117"/>
  </sortState>
  <mergeCells count="41">
    <mergeCell ref="A1:L1"/>
    <mergeCell ref="I2:L2"/>
    <mergeCell ref="A3:A5"/>
    <mergeCell ref="I4:I5"/>
    <mergeCell ref="J4:J5"/>
    <mergeCell ref="B3:L3"/>
    <mergeCell ref="G4:G5"/>
    <mergeCell ref="H4:H5"/>
    <mergeCell ref="B4:B5"/>
    <mergeCell ref="C4:C5"/>
    <mergeCell ref="D4:E4"/>
    <mergeCell ref="F4:F5"/>
    <mergeCell ref="K4:K5"/>
    <mergeCell ref="L4:L5"/>
    <mergeCell ref="A79:L79"/>
    <mergeCell ref="I80:L80"/>
    <mergeCell ref="A81:A83"/>
    <mergeCell ref="B81:L81"/>
    <mergeCell ref="B82:B83"/>
    <mergeCell ref="C82:C83"/>
    <mergeCell ref="D82:E82"/>
    <mergeCell ref="F82:F83"/>
    <mergeCell ref="G82:G83"/>
    <mergeCell ref="H82:H83"/>
    <mergeCell ref="I82:I83"/>
    <mergeCell ref="J82:J83"/>
    <mergeCell ref="K82:K83"/>
    <mergeCell ref="L82:L83"/>
    <mergeCell ref="A40:L40"/>
    <mergeCell ref="A42:A44"/>
    <mergeCell ref="B42:L42"/>
    <mergeCell ref="B43:B44"/>
    <mergeCell ref="C43:C44"/>
    <mergeCell ref="D43:E43"/>
    <mergeCell ref="F43:F44"/>
    <mergeCell ref="G43:G44"/>
    <mergeCell ref="H43:H44"/>
    <mergeCell ref="I43:I44"/>
    <mergeCell ref="J43:J44"/>
    <mergeCell ref="K43:K44"/>
    <mergeCell ref="L43:L44"/>
  </mergeCells>
  <phoneticPr fontId="0" type="noConversion"/>
  <printOptions horizontalCentered="1"/>
  <pageMargins left="0.74803149606299202" right="0.19685039400000001" top="0.98425196850393704" bottom="0.74803149606299202" header="0.511811023622047" footer="0.511811023622047"/>
  <pageSetup paperSize="9" scale="90" firstPageNumber="72" orientation="portrait" r:id="rId1"/>
  <headerFooter alignWithMargins="0">
    <oddHeader>&amp;C&amp;P</oddHeader>
  </headerFooter>
  <rowBreaks count="1" manualBreakCount="1"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78"/>
  <sheetViews>
    <sheetView view="pageBreakPreview" workbookViewId="0">
      <selection sqref="A1:L1"/>
    </sheetView>
  </sheetViews>
  <sheetFormatPr defaultRowHeight="12.75" x14ac:dyDescent="0.2"/>
  <cols>
    <col min="1" max="1" width="13.42578125" style="22" bestFit="1" customWidth="1"/>
    <col min="2" max="2" width="7.7109375" style="22" bestFit="1" customWidth="1"/>
    <col min="3" max="3" width="6.7109375" style="22" bestFit="1" customWidth="1"/>
    <col min="4" max="4" width="8.5703125" style="22" customWidth="1"/>
    <col min="5" max="5" width="8.7109375" style="22" bestFit="1" customWidth="1"/>
    <col min="6" max="6" width="7.7109375" style="22" customWidth="1"/>
    <col min="7" max="7" width="8.7109375" style="22" customWidth="1"/>
    <col min="8" max="8" width="7.7109375" style="22" bestFit="1" customWidth="1"/>
    <col min="9" max="9" width="6.7109375" style="22" bestFit="1" customWidth="1"/>
    <col min="10" max="10" width="8.140625" style="22" customWidth="1"/>
    <col min="11" max="16384" width="9.140625" style="22"/>
  </cols>
  <sheetData>
    <row r="1" spans="1:10" ht="60" customHeight="1" x14ac:dyDescent="0.2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17" customFormat="1" ht="12" x14ac:dyDescent="0.2">
      <c r="A2" s="17" t="s">
        <v>47</v>
      </c>
      <c r="I2" s="71" t="s">
        <v>32</v>
      </c>
      <c r="J2" s="71"/>
    </row>
    <row r="3" spans="1:10" ht="21.95" customHeight="1" x14ac:dyDescent="0.2">
      <c r="A3" s="65" t="s">
        <v>26</v>
      </c>
      <c r="B3" s="70" t="s">
        <v>48</v>
      </c>
      <c r="C3" s="70"/>
      <c r="D3" s="70"/>
      <c r="E3" s="67" t="s">
        <v>58</v>
      </c>
      <c r="F3" s="68"/>
      <c r="G3" s="69"/>
      <c r="H3" s="70" t="s">
        <v>63</v>
      </c>
      <c r="I3" s="70"/>
      <c r="J3" s="70"/>
    </row>
    <row r="4" spans="1:10" ht="31.5" customHeight="1" x14ac:dyDescent="0.2">
      <c r="A4" s="66"/>
      <c r="B4" s="18" t="s">
        <v>1</v>
      </c>
      <c r="C4" s="18" t="s">
        <v>2</v>
      </c>
      <c r="D4" s="18" t="s">
        <v>28</v>
      </c>
      <c r="E4" s="18" t="s">
        <v>1</v>
      </c>
      <c r="F4" s="18" t="s">
        <v>2</v>
      </c>
      <c r="G4" s="18" t="s">
        <v>28</v>
      </c>
      <c r="H4" s="18" t="s">
        <v>1</v>
      </c>
      <c r="I4" s="18" t="s">
        <v>2</v>
      </c>
      <c r="J4" s="18" t="s">
        <v>28</v>
      </c>
    </row>
    <row r="5" spans="1:10" ht="25.5" customHeight="1" x14ac:dyDescent="0.2">
      <c r="A5" s="21" t="s">
        <v>34</v>
      </c>
      <c r="B5" s="23">
        <f t="shared" ref="B5:J5" si="0">SUM(B6:B37)</f>
        <v>12787</v>
      </c>
      <c r="C5" s="23">
        <f t="shared" si="0"/>
        <v>4150</v>
      </c>
      <c r="D5" s="23">
        <f t="shared" si="0"/>
        <v>8637</v>
      </c>
      <c r="E5" s="23">
        <f t="shared" si="0"/>
        <v>11224</v>
      </c>
      <c r="F5" s="23">
        <f t="shared" si="0"/>
        <v>3635</v>
      </c>
      <c r="G5" s="23">
        <f t="shared" si="0"/>
        <v>7589</v>
      </c>
      <c r="H5" s="23">
        <f t="shared" si="0"/>
        <v>10464</v>
      </c>
      <c r="I5" s="23">
        <f t="shared" si="0"/>
        <v>2437</v>
      </c>
      <c r="J5" s="23">
        <f t="shared" si="0"/>
        <v>8027</v>
      </c>
    </row>
    <row r="6" spans="1:10" ht="16.5" customHeight="1" x14ac:dyDescent="0.2">
      <c r="A6" s="2" t="s">
        <v>12</v>
      </c>
      <c r="B6" s="24">
        <f>SUM(C6:D6)</f>
        <v>0</v>
      </c>
      <c r="C6" s="24" t="s">
        <v>64</v>
      </c>
      <c r="D6" s="24" t="s">
        <v>64</v>
      </c>
      <c r="E6" s="24">
        <f>SUM(F6:G6)</f>
        <v>0</v>
      </c>
      <c r="F6" s="24" t="s">
        <v>64</v>
      </c>
      <c r="G6" s="24" t="s">
        <v>64</v>
      </c>
      <c r="H6" s="24">
        <f>SUM(I6:J6)</f>
        <v>0</v>
      </c>
      <c r="I6" s="24" t="s">
        <v>64</v>
      </c>
      <c r="J6" s="24" t="s">
        <v>64</v>
      </c>
    </row>
    <row r="7" spans="1:10" ht="16.5" customHeight="1" x14ac:dyDescent="0.2">
      <c r="A7" s="25" t="s">
        <v>57</v>
      </c>
      <c r="B7" s="24">
        <f t="shared" ref="B7:B37" si="1">SUM(C7:D7)</f>
        <v>0</v>
      </c>
      <c r="C7" s="24" t="s">
        <v>64</v>
      </c>
      <c r="D7" s="24" t="s">
        <v>64</v>
      </c>
      <c r="E7" s="24">
        <f t="shared" ref="E7:E37" si="2">SUM(F7:G7)</f>
        <v>0</v>
      </c>
      <c r="F7" s="24" t="s">
        <v>64</v>
      </c>
      <c r="G7" s="24" t="s">
        <v>64</v>
      </c>
      <c r="H7" s="24">
        <f t="shared" ref="H7:H37" si="3">SUM(I7:J7)</f>
        <v>0</v>
      </c>
      <c r="I7" s="24" t="s">
        <v>64</v>
      </c>
      <c r="J7" s="24" t="s">
        <v>64</v>
      </c>
    </row>
    <row r="8" spans="1:10" ht="16.5" customHeight="1" x14ac:dyDescent="0.2">
      <c r="A8" s="2" t="s">
        <v>19</v>
      </c>
      <c r="B8" s="24">
        <f t="shared" si="1"/>
        <v>61</v>
      </c>
      <c r="C8" s="24" t="s">
        <v>64</v>
      </c>
      <c r="D8" s="24">
        <v>61</v>
      </c>
      <c r="E8" s="24">
        <f t="shared" si="2"/>
        <v>42</v>
      </c>
      <c r="F8" s="24" t="s">
        <v>64</v>
      </c>
      <c r="G8" s="24">
        <v>42</v>
      </c>
      <c r="H8" s="24">
        <f t="shared" si="3"/>
        <v>239</v>
      </c>
      <c r="I8" s="24" t="s">
        <v>64</v>
      </c>
      <c r="J8" s="24">
        <v>239</v>
      </c>
    </row>
    <row r="9" spans="1:10" ht="16.5" customHeight="1" x14ac:dyDescent="0.2">
      <c r="A9" s="2" t="s">
        <v>15</v>
      </c>
      <c r="B9" s="24">
        <f t="shared" si="1"/>
        <v>143</v>
      </c>
      <c r="C9" s="24" t="s">
        <v>64</v>
      </c>
      <c r="D9" s="24">
        <v>143</v>
      </c>
      <c r="E9" s="24">
        <f t="shared" si="2"/>
        <v>189</v>
      </c>
      <c r="F9" s="24" t="s">
        <v>64</v>
      </c>
      <c r="G9" s="24">
        <v>189</v>
      </c>
      <c r="H9" s="24">
        <f t="shared" si="3"/>
        <v>344</v>
      </c>
      <c r="I9" s="24" t="s">
        <v>64</v>
      </c>
      <c r="J9" s="24">
        <v>344</v>
      </c>
    </row>
    <row r="10" spans="1:10" ht="16.5" customHeight="1" x14ac:dyDescent="0.2">
      <c r="A10" s="2" t="s">
        <v>24</v>
      </c>
      <c r="B10" s="24">
        <f t="shared" si="1"/>
        <v>79</v>
      </c>
      <c r="C10" s="24" t="s">
        <v>64</v>
      </c>
      <c r="D10" s="24">
        <v>79</v>
      </c>
      <c r="E10" s="24">
        <f t="shared" si="2"/>
        <v>70</v>
      </c>
      <c r="F10" s="24" t="s">
        <v>64</v>
      </c>
      <c r="G10" s="24">
        <v>70</v>
      </c>
      <c r="H10" s="24">
        <f t="shared" si="3"/>
        <v>419</v>
      </c>
      <c r="I10" s="24" t="s">
        <v>64</v>
      </c>
      <c r="J10" s="24">
        <v>419</v>
      </c>
    </row>
    <row r="11" spans="1:10" ht="16.5" customHeight="1" x14ac:dyDescent="0.2">
      <c r="A11" s="2" t="s">
        <v>6</v>
      </c>
      <c r="B11" s="24">
        <f t="shared" si="1"/>
        <v>210</v>
      </c>
      <c r="C11" s="24" t="s">
        <v>64</v>
      </c>
      <c r="D11" s="24">
        <v>210</v>
      </c>
      <c r="E11" s="24">
        <f t="shared" si="2"/>
        <v>199</v>
      </c>
      <c r="F11" s="24" t="s">
        <v>64</v>
      </c>
      <c r="G11" s="24">
        <v>199</v>
      </c>
      <c r="H11" s="24">
        <f t="shared" si="3"/>
        <v>270</v>
      </c>
      <c r="I11" s="24" t="s">
        <v>64</v>
      </c>
      <c r="J11" s="24">
        <v>270</v>
      </c>
    </row>
    <row r="12" spans="1:10" ht="16.5" customHeight="1" x14ac:dyDescent="0.2">
      <c r="A12" s="2" t="s">
        <v>21</v>
      </c>
      <c r="B12" s="24">
        <f t="shared" si="1"/>
        <v>1621</v>
      </c>
      <c r="C12" s="24">
        <v>760</v>
      </c>
      <c r="D12" s="24">
        <v>861</v>
      </c>
      <c r="E12" s="24">
        <f t="shared" si="2"/>
        <v>1129</v>
      </c>
      <c r="F12" s="24">
        <v>369</v>
      </c>
      <c r="G12" s="24">
        <v>760</v>
      </c>
      <c r="H12" s="24">
        <f t="shared" si="3"/>
        <v>580</v>
      </c>
      <c r="I12" s="24">
        <v>85</v>
      </c>
      <c r="J12" s="24">
        <v>495</v>
      </c>
    </row>
    <row r="13" spans="1:10" ht="16.5" customHeight="1" x14ac:dyDescent="0.2">
      <c r="A13" s="2" t="s">
        <v>17</v>
      </c>
      <c r="B13" s="24">
        <f t="shared" si="1"/>
        <v>0</v>
      </c>
      <c r="C13" s="24" t="s">
        <v>64</v>
      </c>
      <c r="D13" s="24" t="s">
        <v>64</v>
      </c>
      <c r="E13" s="24">
        <f t="shared" si="2"/>
        <v>0</v>
      </c>
      <c r="F13" s="24" t="s">
        <v>64</v>
      </c>
      <c r="G13" s="24" t="s">
        <v>64</v>
      </c>
      <c r="H13" s="24">
        <f t="shared" si="3"/>
        <v>508</v>
      </c>
      <c r="I13" s="24" t="s">
        <v>64</v>
      </c>
      <c r="J13" s="24">
        <v>508</v>
      </c>
    </row>
    <row r="14" spans="1:10" ht="16.5" customHeight="1" x14ac:dyDescent="0.2">
      <c r="A14" s="2" t="s">
        <v>38</v>
      </c>
      <c r="B14" s="24">
        <f t="shared" si="1"/>
        <v>571</v>
      </c>
      <c r="C14" s="24" t="s">
        <v>64</v>
      </c>
      <c r="D14" s="24">
        <v>571</v>
      </c>
      <c r="E14" s="24">
        <f t="shared" si="2"/>
        <v>660</v>
      </c>
      <c r="F14" s="24" t="s">
        <v>64</v>
      </c>
      <c r="G14" s="24">
        <v>660</v>
      </c>
      <c r="H14" s="24">
        <f t="shared" si="3"/>
        <v>530</v>
      </c>
      <c r="I14" s="24" t="s">
        <v>64</v>
      </c>
      <c r="J14" s="24">
        <v>530</v>
      </c>
    </row>
    <row r="15" spans="1:10" ht="16.5" customHeight="1" x14ac:dyDescent="0.2">
      <c r="A15" s="2" t="s">
        <v>39</v>
      </c>
      <c r="B15" s="24">
        <f t="shared" si="1"/>
        <v>184</v>
      </c>
      <c r="C15" s="24">
        <v>0</v>
      </c>
      <c r="D15" s="24">
        <v>184</v>
      </c>
      <c r="E15" s="24">
        <f t="shared" si="2"/>
        <v>226</v>
      </c>
      <c r="F15" s="24">
        <v>147</v>
      </c>
      <c r="G15" s="24">
        <v>79</v>
      </c>
      <c r="H15" s="24">
        <f t="shared" si="3"/>
        <v>472</v>
      </c>
      <c r="I15" s="24">
        <v>410</v>
      </c>
      <c r="J15" s="24">
        <v>62</v>
      </c>
    </row>
    <row r="16" spans="1:10" ht="16.5" customHeight="1" x14ac:dyDescent="0.2">
      <c r="A16" s="2" t="s">
        <v>10</v>
      </c>
      <c r="B16" s="24">
        <f t="shared" si="1"/>
        <v>0</v>
      </c>
      <c r="C16" s="24" t="s">
        <v>64</v>
      </c>
      <c r="D16" s="24">
        <v>0</v>
      </c>
      <c r="E16" s="24">
        <f t="shared" si="2"/>
        <v>0</v>
      </c>
      <c r="F16" s="24" t="s">
        <v>64</v>
      </c>
      <c r="G16" s="24" t="s">
        <v>64</v>
      </c>
      <c r="H16" s="24">
        <f t="shared" si="3"/>
        <v>0</v>
      </c>
      <c r="I16" s="24" t="s">
        <v>64</v>
      </c>
      <c r="J16" s="24" t="s">
        <v>64</v>
      </c>
    </row>
    <row r="17" spans="1:10" ht="16.5" customHeight="1" x14ac:dyDescent="0.2">
      <c r="A17" s="2" t="s">
        <v>13</v>
      </c>
      <c r="B17" s="24">
        <f t="shared" si="1"/>
        <v>361</v>
      </c>
      <c r="C17" s="24" t="s">
        <v>64</v>
      </c>
      <c r="D17" s="24">
        <v>361</v>
      </c>
      <c r="E17" s="24">
        <f t="shared" si="2"/>
        <v>192</v>
      </c>
      <c r="F17" s="24" t="s">
        <v>64</v>
      </c>
      <c r="G17" s="24">
        <v>192</v>
      </c>
      <c r="H17" s="24">
        <f t="shared" si="3"/>
        <v>348</v>
      </c>
      <c r="I17" s="24" t="s">
        <v>64</v>
      </c>
      <c r="J17" s="24">
        <v>348</v>
      </c>
    </row>
    <row r="18" spans="1:10" ht="16.5" customHeight="1" x14ac:dyDescent="0.2">
      <c r="A18" s="2" t="s">
        <v>11</v>
      </c>
      <c r="B18" s="24">
        <f t="shared" si="1"/>
        <v>0</v>
      </c>
      <c r="C18" s="24" t="s">
        <v>64</v>
      </c>
      <c r="D18" s="24">
        <v>0</v>
      </c>
      <c r="E18" s="24">
        <f t="shared" si="2"/>
        <v>0</v>
      </c>
      <c r="F18" s="24" t="s">
        <v>64</v>
      </c>
      <c r="G18" s="24" t="s">
        <v>64</v>
      </c>
      <c r="H18" s="24">
        <f t="shared" si="3"/>
        <v>0</v>
      </c>
      <c r="I18" s="24" t="s">
        <v>64</v>
      </c>
      <c r="J18" s="24" t="s">
        <v>64</v>
      </c>
    </row>
    <row r="19" spans="1:10" ht="16.5" customHeight="1" x14ac:dyDescent="0.2">
      <c r="A19" s="25" t="s">
        <v>51</v>
      </c>
      <c r="B19" s="24">
        <f t="shared" si="1"/>
        <v>0</v>
      </c>
      <c r="C19" s="24" t="s">
        <v>64</v>
      </c>
      <c r="D19" s="24">
        <v>0</v>
      </c>
      <c r="E19" s="24">
        <f t="shared" si="2"/>
        <v>0</v>
      </c>
      <c r="F19" s="24" t="s">
        <v>64</v>
      </c>
      <c r="G19" s="24" t="s">
        <v>64</v>
      </c>
      <c r="H19" s="24">
        <f t="shared" si="3"/>
        <v>0</v>
      </c>
      <c r="I19" s="24" t="s">
        <v>64</v>
      </c>
      <c r="J19" s="24" t="s">
        <v>64</v>
      </c>
    </row>
    <row r="20" spans="1:10" ht="16.5" customHeight="1" x14ac:dyDescent="0.2">
      <c r="A20" s="2" t="s">
        <v>9</v>
      </c>
      <c r="B20" s="24">
        <f t="shared" si="1"/>
        <v>1064</v>
      </c>
      <c r="C20" s="24" t="s">
        <v>64</v>
      </c>
      <c r="D20" s="24">
        <v>1064</v>
      </c>
      <c r="E20" s="24">
        <f t="shared" si="2"/>
        <v>1236</v>
      </c>
      <c r="F20" s="24" t="s">
        <v>64</v>
      </c>
      <c r="G20" s="24">
        <v>1236</v>
      </c>
      <c r="H20" s="24">
        <f t="shared" si="3"/>
        <v>595</v>
      </c>
      <c r="I20" s="24" t="s">
        <v>64</v>
      </c>
      <c r="J20" s="24">
        <v>595</v>
      </c>
    </row>
    <row r="21" spans="1:10" ht="16.5" customHeight="1" x14ac:dyDescent="0.2">
      <c r="A21" s="2" t="s">
        <v>16</v>
      </c>
      <c r="B21" s="24">
        <f t="shared" si="1"/>
        <v>22</v>
      </c>
      <c r="C21" s="24" t="s">
        <v>64</v>
      </c>
      <c r="D21" s="24">
        <v>22</v>
      </c>
      <c r="E21" s="24">
        <f t="shared" si="2"/>
        <v>38</v>
      </c>
      <c r="F21" s="24" t="s">
        <v>64</v>
      </c>
      <c r="G21" s="24">
        <v>38</v>
      </c>
      <c r="H21" s="24">
        <f t="shared" si="3"/>
        <v>210</v>
      </c>
      <c r="I21" s="24">
        <v>101</v>
      </c>
      <c r="J21" s="24">
        <v>109</v>
      </c>
    </row>
    <row r="22" spans="1:10" ht="16.5" customHeight="1" x14ac:dyDescent="0.2">
      <c r="A22" s="25" t="s">
        <v>52</v>
      </c>
      <c r="B22" s="24">
        <f t="shared" si="1"/>
        <v>0</v>
      </c>
      <c r="C22" s="24" t="s">
        <v>64</v>
      </c>
      <c r="D22" s="24">
        <v>0</v>
      </c>
      <c r="E22" s="24">
        <f t="shared" si="2"/>
        <v>0</v>
      </c>
      <c r="F22" s="24" t="s">
        <v>64</v>
      </c>
      <c r="G22" s="24" t="s">
        <v>64</v>
      </c>
      <c r="H22" s="24">
        <f t="shared" si="3"/>
        <v>0</v>
      </c>
      <c r="I22" s="24" t="s">
        <v>64</v>
      </c>
      <c r="J22" s="24" t="s">
        <v>64</v>
      </c>
    </row>
    <row r="23" spans="1:10" ht="16.5" customHeight="1" x14ac:dyDescent="0.2">
      <c r="A23" s="2" t="s">
        <v>20</v>
      </c>
      <c r="B23" s="24">
        <f t="shared" si="1"/>
        <v>0</v>
      </c>
      <c r="C23" s="24" t="s">
        <v>64</v>
      </c>
      <c r="D23" s="24">
        <v>0</v>
      </c>
      <c r="E23" s="24">
        <f t="shared" si="2"/>
        <v>0</v>
      </c>
      <c r="F23" s="24" t="s">
        <v>64</v>
      </c>
      <c r="G23" s="24" t="s">
        <v>64</v>
      </c>
      <c r="H23" s="24">
        <f t="shared" si="3"/>
        <v>0</v>
      </c>
      <c r="I23" s="24" t="s">
        <v>64</v>
      </c>
      <c r="J23" s="24" t="s">
        <v>64</v>
      </c>
    </row>
    <row r="24" spans="1:10" ht="16.5" customHeight="1" x14ac:dyDescent="0.2">
      <c r="A24" s="2" t="s">
        <v>25</v>
      </c>
      <c r="B24" s="24">
        <f t="shared" si="1"/>
        <v>456</v>
      </c>
      <c r="C24" s="24" t="s">
        <v>64</v>
      </c>
      <c r="D24" s="24">
        <v>456</v>
      </c>
      <c r="E24" s="24">
        <f t="shared" si="2"/>
        <v>252</v>
      </c>
      <c r="F24" s="24" t="s">
        <v>64</v>
      </c>
      <c r="G24" s="24">
        <v>252</v>
      </c>
      <c r="H24" s="24">
        <f t="shared" si="3"/>
        <v>364</v>
      </c>
      <c r="I24" s="24" t="s">
        <v>64</v>
      </c>
      <c r="J24" s="24">
        <v>364</v>
      </c>
    </row>
    <row r="25" spans="1:10" ht="16.5" customHeight="1" x14ac:dyDescent="0.2">
      <c r="A25" s="2" t="s">
        <v>14</v>
      </c>
      <c r="B25" s="24">
        <f t="shared" si="1"/>
        <v>3673</v>
      </c>
      <c r="C25" s="24">
        <v>3390</v>
      </c>
      <c r="D25" s="24">
        <v>283</v>
      </c>
      <c r="E25" s="24">
        <f t="shared" si="2"/>
        <v>2800</v>
      </c>
      <c r="F25" s="24">
        <v>2470</v>
      </c>
      <c r="G25" s="24">
        <v>330</v>
      </c>
      <c r="H25" s="24">
        <f t="shared" si="3"/>
        <v>1667</v>
      </c>
      <c r="I25" s="24">
        <v>980</v>
      </c>
      <c r="J25" s="24">
        <v>687</v>
      </c>
    </row>
    <row r="26" spans="1:10" ht="16.5" customHeight="1" x14ac:dyDescent="0.2">
      <c r="A26" s="2" t="s">
        <v>7</v>
      </c>
      <c r="B26" s="24">
        <f t="shared" si="1"/>
        <v>184</v>
      </c>
      <c r="C26" s="24" t="s">
        <v>64</v>
      </c>
      <c r="D26" s="24">
        <v>184</v>
      </c>
      <c r="E26" s="24">
        <f t="shared" si="2"/>
        <v>156</v>
      </c>
      <c r="F26" s="24" t="s">
        <v>64</v>
      </c>
      <c r="G26" s="24">
        <v>156</v>
      </c>
      <c r="H26" s="24">
        <f t="shared" si="3"/>
        <v>360</v>
      </c>
      <c r="I26" s="24" t="s">
        <v>64</v>
      </c>
      <c r="J26" s="24">
        <v>360</v>
      </c>
    </row>
    <row r="27" spans="1:10" ht="16.5" customHeight="1" x14ac:dyDescent="0.2">
      <c r="A27" s="25" t="s">
        <v>53</v>
      </c>
      <c r="B27" s="24">
        <f t="shared" si="1"/>
        <v>0</v>
      </c>
      <c r="C27" s="24" t="s">
        <v>64</v>
      </c>
      <c r="D27" s="24">
        <v>0</v>
      </c>
      <c r="E27" s="24">
        <f t="shared" si="2"/>
        <v>0</v>
      </c>
      <c r="F27" s="24" t="s">
        <v>64</v>
      </c>
      <c r="G27" s="24" t="s">
        <v>64</v>
      </c>
      <c r="H27" s="24">
        <f t="shared" si="3"/>
        <v>0</v>
      </c>
      <c r="I27" s="24" t="s">
        <v>64</v>
      </c>
      <c r="J27" s="24" t="s">
        <v>64</v>
      </c>
    </row>
    <row r="28" spans="1:10" ht="16.5" customHeight="1" x14ac:dyDescent="0.2">
      <c r="A28" s="25" t="s">
        <v>55</v>
      </c>
      <c r="B28" s="24">
        <f t="shared" si="1"/>
        <v>0</v>
      </c>
      <c r="C28" s="24" t="s">
        <v>64</v>
      </c>
      <c r="D28" s="24">
        <v>0</v>
      </c>
      <c r="E28" s="24">
        <f t="shared" si="2"/>
        <v>0</v>
      </c>
      <c r="F28" s="24" t="s">
        <v>64</v>
      </c>
      <c r="G28" s="24" t="s">
        <v>64</v>
      </c>
      <c r="H28" s="24">
        <f t="shared" si="3"/>
        <v>0</v>
      </c>
      <c r="I28" s="24" t="s">
        <v>64</v>
      </c>
      <c r="J28" s="24" t="s">
        <v>64</v>
      </c>
    </row>
    <row r="29" spans="1:10" ht="16.5" customHeight="1" x14ac:dyDescent="0.2">
      <c r="A29" s="2" t="s">
        <v>5</v>
      </c>
      <c r="B29" s="24">
        <f t="shared" si="1"/>
        <v>60</v>
      </c>
      <c r="C29" s="24" t="s">
        <v>64</v>
      </c>
      <c r="D29" s="24">
        <v>60</v>
      </c>
      <c r="E29" s="24">
        <f t="shared" si="2"/>
        <v>144</v>
      </c>
      <c r="F29" s="24" t="s">
        <v>64</v>
      </c>
      <c r="G29" s="24">
        <v>144</v>
      </c>
      <c r="H29" s="24">
        <f t="shared" si="3"/>
        <v>220</v>
      </c>
      <c r="I29" s="24" t="s">
        <v>64</v>
      </c>
      <c r="J29" s="24">
        <v>220</v>
      </c>
    </row>
    <row r="30" spans="1:10" ht="16.5" customHeight="1" x14ac:dyDescent="0.2">
      <c r="A30" s="25" t="s">
        <v>54</v>
      </c>
      <c r="B30" s="24">
        <f t="shared" si="1"/>
        <v>0</v>
      </c>
      <c r="C30" s="24" t="s">
        <v>64</v>
      </c>
      <c r="D30" s="24">
        <v>0</v>
      </c>
      <c r="E30" s="24">
        <f t="shared" si="2"/>
        <v>0</v>
      </c>
      <c r="F30" s="24" t="s">
        <v>64</v>
      </c>
      <c r="G30" s="24" t="s">
        <v>64</v>
      </c>
      <c r="H30" s="24">
        <f t="shared" si="3"/>
        <v>0</v>
      </c>
      <c r="I30" s="24" t="s">
        <v>64</v>
      </c>
      <c r="J30" s="24" t="s">
        <v>64</v>
      </c>
    </row>
    <row r="31" spans="1:10" ht="16.5" customHeight="1" x14ac:dyDescent="0.2">
      <c r="A31" s="2" t="s">
        <v>4</v>
      </c>
      <c r="B31" s="24">
        <f t="shared" si="1"/>
        <v>50</v>
      </c>
      <c r="C31" s="24" t="s">
        <v>64</v>
      </c>
      <c r="D31" s="24">
        <v>50</v>
      </c>
      <c r="E31" s="24">
        <f t="shared" si="2"/>
        <v>111</v>
      </c>
      <c r="F31" s="24" t="s">
        <v>64</v>
      </c>
      <c r="G31" s="24">
        <v>111</v>
      </c>
      <c r="H31" s="24">
        <f t="shared" si="3"/>
        <v>226</v>
      </c>
      <c r="I31" s="24" t="s">
        <v>64</v>
      </c>
      <c r="J31" s="24">
        <v>226</v>
      </c>
    </row>
    <row r="32" spans="1:10" ht="16.5" customHeight="1" x14ac:dyDescent="0.2">
      <c r="A32" s="25" t="s">
        <v>56</v>
      </c>
      <c r="B32" s="24">
        <f t="shared" si="1"/>
        <v>0</v>
      </c>
      <c r="C32" s="24" t="s">
        <v>64</v>
      </c>
      <c r="D32" s="24">
        <v>0</v>
      </c>
      <c r="E32" s="24">
        <f t="shared" si="2"/>
        <v>0</v>
      </c>
      <c r="F32" s="24" t="s">
        <v>64</v>
      </c>
      <c r="G32" s="24" t="s">
        <v>64</v>
      </c>
      <c r="H32" s="24">
        <f t="shared" si="3"/>
        <v>0</v>
      </c>
      <c r="I32" s="24" t="s">
        <v>64</v>
      </c>
      <c r="J32" s="24" t="s">
        <v>64</v>
      </c>
    </row>
    <row r="33" spans="1:10" ht="16.5" customHeight="1" x14ac:dyDescent="0.2">
      <c r="A33" s="2" t="s">
        <v>23</v>
      </c>
      <c r="B33" s="24">
        <f t="shared" si="1"/>
        <v>359</v>
      </c>
      <c r="C33" s="24" t="s">
        <v>64</v>
      </c>
      <c r="D33" s="24">
        <v>359</v>
      </c>
      <c r="E33" s="24">
        <f t="shared" si="2"/>
        <v>267</v>
      </c>
      <c r="F33" s="24" t="s">
        <v>64</v>
      </c>
      <c r="G33" s="24">
        <v>267</v>
      </c>
      <c r="H33" s="24">
        <f t="shared" si="3"/>
        <v>457</v>
      </c>
      <c r="I33" s="24" t="s">
        <v>64</v>
      </c>
      <c r="J33" s="24">
        <v>457</v>
      </c>
    </row>
    <row r="34" spans="1:10" ht="16.5" customHeight="1" x14ac:dyDescent="0.2">
      <c r="A34" s="2" t="s">
        <v>8</v>
      </c>
      <c r="B34" s="24">
        <f t="shared" si="1"/>
        <v>363</v>
      </c>
      <c r="C34" s="24" t="s">
        <v>64</v>
      </c>
      <c r="D34" s="24">
        <v>363</v>
      </c>
      <c r="E34" s="24">
        <f t="shared" si="2"/>
        <v>303</v>
      </c>
      <c r="F34" s="24" t="s">
        <v>64</v>
      </c>
      <c r="G34" s="24">
        <v>303</v>
      </c>
      <c r="H34" s="24">
        <f t="shared" si="3"/>
        <v>292</v>
      </c>
      <c r="I34" s="24" t="s">
        <v>64</v>
      </c>
      <c r="J34" s="24">
        <v>292</v>
      </c>
    </row>
    <row r="35" spans="1:10" ht="16.5" customHeight="1" x14ac:dyDescent="0.2">
      <c r="A35" s="2" t="s">
        <v>22</v>
      </c>
      <c r="B35" s="24">
        <f t="shared" si="1"/>
        <v>3257</v>
      </c>
      <c r="C35" s="24">
        <v>0</v>
      </c>
      <c r="D35" s="24">
        <v>3257</v>
      </c>
      <c r="E35" s="24">
        <f t="shared" si="2"/>
        <v>3115</v>
      </c>
      <c r="F35" s="24">
        <v>649</v>
      </c>
      <c r="G35" s="24">
        <v>2466</v>
      </c>
      <c r="H35" s="24">
        <f t="shared" si="3"/>
        <v>2243</v>
      </c>
      <c r="I35" s="24">
        <v>861</v>
      </c>
      <c r="J35" s="24">
        <v>1382</v>
      </c>
    </row>
    <row r="36" spans="1:10" ht="16.5" customHeight="1" x14ac:dyDescent="0.2">
      <c r="A36" s="2" t="s">
        <v>18</v>
      </c>
      <c r="B36" s="24">
        <f t="shared" si="1"/>
        <v>0</v>
      </c>
      <c r="C36" s="24" t="s">
        <v>64</v>
      </c>
      <c r="D36" s="24">
        <v>0</v>
      </c>
      <c r="E36" s="24">
        <f t="shared" si="2"/>
        <v>0</v>
      </c>
      <c r="F36" s="24" t="s">
        <v>64</v>
      </c>
      <c r="G36" s="24" t="s">
        <v>64</v>
      </c>
      <c r="H36" s="24">
        <f t="shared" si="3"/>
        <v>0</v>
      </c>
      <c r="I36" s="24" t="s">
        <v>64</v>
      </c>
      <c r="J36" s="24" t="s">
        <v>64</v>
      </c>
    </row>
    <row r="37" spans="1:10" ht="16.5" customHeight="1" x14ac:dyDescent="0.2">
      <c r="A37" s="2" t="s">
        <v>36</v>
      </c>
      <c r="B37" s="24">
        <f t="shared" si="1"/>
        <v>69</v>
      </c>
      <c r="C37" s="24" t="s">
        <v>64</v>
      </c>
      <c r="D37" s="24">
        <v>69</v>
      </c>
      <c r="E37" s="24">
        <f t="shared" si="2"/>
        <v>95</v>
      </c>
      <c r="F37" s="24" t="s">
        <v>64</v>
      </c>
      <c r="G37" s="24">
        <v>95</v>
      </c>
      <c r="H37" s="24">
        <f t="shared" si="3"/>
        <v>120</v>
      </c>
      <c r="I37" s="24" t="s">
        <v>64</v>
      </c>
      <c r="J37" s="24">
        <v>120</v>
      </c>
    </row>
    <row r="38" spans="1:10" x14ac:dyDescent="0.2">
      <c r="A38" s="10"/>
      <c r="B38" s="10"/>
      <c r="C38" s="10"/>
      <c r="D38" s="10"/>
      <c r="E38" s="10"/>
      <c r="F38" s="10"/>
      <c r="G38" s="10"/>
      <c r="H38" s="10"/>
      <c r="I38" s="26"/>
      <c r="J38" s="10"/>
    </row>
    <row r="39" spans="1:10" x14ac:dyDescent="0.2">
      <c r="B39" s="19"/>
      <c r="C39" s="19"/>
      <c r="D39" s="19"/>
      <c r="E39" s="19"/>
      <c r="F39" s="19"/>
      <c r="G39" s="17"/>
      <c r="H39" s="19"/>
      <c r="I39" s="19"/>
      <c r="J39" s="27" t="s">
        <v>46</v>
      </c>
    </row>
    <row r="78" ht="60" customHeight="1" x14ac:dyDescent="0.2"/>
  </sheetData>
  <sortState ref="A6:J37">
    <sortCondition ref="A6:A37"/>
  </sortState>
  <mergeCells count="6">
    <mergeCell ref="A1:J1"/>
    <mergeCell ref="A3:A4"/>
    <mergeCell ref="E3:G3"/>
    <mergeCell ref="B3:D3"/>
    <mergeCell ref="I2:J2"/>
    <mergeCell ref="H3:J3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56</vt:lpstr>
      <vt:lpstr>Table 57</vt:lpstr>
      <vt:lpstr>Table 58</vt:lpstr>
      <vt:lpstr>'Table 56'!Print_Area</vt:lpstr>
      <vt:lpstr>'Table 57'!Print_Area</vt:lpstr>
      <vt:lpstr>'Table 58'!Print_Area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Saqib</cp:lastModifiedBy>
  <cp:lastPrinted>2021-08-04T07:44:48Z</cp:lastPrinted>
  <dcterms:created xsi:type="dcterms:W3CDTF">2002-08-24T06:40:01Z</dcterms:created>
  <dcterms:modified xsi:type="dcterms:W3CDTF">2021-08-05T06:21:59Z</dcterms:modified>
</cp:coreProperties>
</file>