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qib\Desktop\DS 2021==final_04082021\T&amp;C\"/>
    </mc:Choice>
  </mc:AlternateContent>
  <bookViews>
    <workbookView xWindow="-120" yWindow="-120" windowWidth="29040" windowHeight="15840" activeTab="6"/>
  </bookViews>
  <sheets>
    <sheet name="Table 216" sheetId="11" r:id="rId1"/>
    <sheet name="Table 217" sheetId="12" r:id="rId2"/>
    <sheet name="Table 218 2019" sheetId="13" r:id="rId3"/>
    <sheet name="Table 218 2020" sheetId="19" r:id="rId4"/>
    <sheet name="Table 219" sheetId="20" r:id="rId5"/>
    <sheet name="Table 220" sheetId="17" r:id="rId6"/>
    <sheet name="Table 221" sheetId="18" r:id="rId7"/>
  </sheets>
  <definedNames>
    <definedName name="_xlnm.Print_Area" localSheetId="0">'Table 216'!$A$1:$J$39</definedName>
    <definedName name="_xlnm.Print_Area" localSheetId="1">'Table 217'!$A$1:$E$20</definedName>
    <definedName name="_xlnm.Print_Area" localSheetId="2">'Table 218 2019'!$A$1:$J$38</definedName>
    <definedName name="_xlnm.Print_Area" localSheetId="3">'Table 218 2020'!$A$1:$J$37</definedName>
    <definedName name="_xlnm.Print_Area" localSheetId="4">'Table 219'!$A$1:$G$39</definedName>
    <definedName name="_xlnm.Print_Area" localSheetId="5">'Table 220'!$A$1:$D$9</definedName>
    <definedName name="_xlnm.Print_Area" localSheetId="6">'Table 221'!$A$1:$M$38</definedName>
  </definedNames>
  <calcPr calcId="162913" iterateDelta="0"/>
</workbook>
</file>

<file path=xl/calcChain.xml><?xml version="1.0" encoding="utf-8"?>
<calcChain xmlns="http://schemas.openxmlformats.org/spreadsheetml/2006/main">
  <c r="I5" i="18" l="1"/>
  <c r="H5" i="18"/>
  <c r="G5" i="18"/>
  <c r="K5" i="18" l="1"/>
  <c r="E5" i="18" l="1"/>
  <c r="B33" i="18"/>
  <c r="B28" i="18"/>
  <c r="B30" i="18"/>
  <c r="B27" i="18"/>
  <c r="B22" i="18"/>
  <c r="B19" i="18"/>
  <c r="B7" i="18"/>
  <c r="B37" i="18"/>
  <c r="B36" i="18"/>
  <c r="B35" i="18"/>
  <c r="B34" i="18"/>
  <c r="B32" i="18"/>
  <c r="B31" i="18"/>
  <c r="B29" i="18"/>
  <c r="B26" i="18"/>
  <c r="B25" i="18"/>
  <c r="B24" i="18"/>
  <c r="B23" i="18"/>
  <c r="B21" i="18"/>
  <c r="B20" i="18"/>
  <c r="B18" i="18"/>
  <c r="B17" i="18"/>
  <c r="B16" i="18"/>
  <c r="B15" i="18"/>
  <c r="B14" i="18"/>
  <c r="B13" i="18"/>
  <c r="B12" i="18"/>
  <c r="B11" i="18"/>
  <c r="B10" i="18"/>
  <c r="B8" i="18"/>
  <c r="B6" i="18"/>
  <c r="F5" i="18"/>
  <c r="G5" i="20"/>
  <c r="F5" i="20"/>
  <c r="E5" i="20"/>
  <c r="D5" i="20"/>
  <c r="C5" i="20"/>
  <c r="B5" i="20"/>
  <c r="H32" i="11"/>
  <c r="H28" i="11"/>
  <c r="H30" i="11"/>
  <c r="H27" i="11"/>
  <c r="H22" i="11"/>
  <c r="H19" i="11"/>
  <c r="H7" i="11"/>
  <c r="H37" i="11"/>
  <c r="H36" i="11"/>
  <c r="H35" i="11"/>
  <c r="H34" i="11"/>
  <c r="H33" i="11"/>
  <c r="H31" i="11"/>
  <c r="H29" i="11"/>
  <c r="H26" i="11"/>
  <c r="H25" i="11"/>
  <c r="H24" i="11"/>
  <c r="H23" i="11"/>
  <c r="H21" i="11"/>
  <c r="H20" i="11"/>
  <c r="H18" i="11"/>
  <c r="H17" i="11"/>
  <c r="H16" i="11"/>
  <c r="H15" i="11"/>
  <c r="H14" i="11"/>
  <c r="H13" i="11"/>
  <c r="H12" i="11"/>
  <c r="H11" i="11"/>
  <c r="H10" i="11"/>
  <c r="H9" i="11"/>
  <c r="H6" i="11"/>
  <c r="J5" i="11"/>
  <c r="I5" i="11"/>
  <c r="H8" i="11"/>
  <c r="G5" i="11"/>
  <c r="F5" i="11"/>
  <c r="E32" i="11"/>
  <c r="E28" i="11"/>
  <c r="E30" i="11"/>
  <c r="E27" i="11"/>
  <c r="E22" i="11"/>
  <c r="E19" i="11"/>
  <c r="E7" i="11"/>
  <c r="E37" i="11"/>
  <c r="E36" i="11"/>
  <c r="E35" i="11"/>
  <c r="E34" i="11"/>
  <c r="E33" i="11"/>
  <c r="E31" i="11"/>
  <c r="E29" i="11"/>
  <c r="E25" i="11"/>
  <c r="E24" i="11"/>
  <c r="E23" i="11"/>
  <c r="E20" i="11"/>
  <c r="E17" i="11"/>
  <c r="E16" i="11"/>
  <c r="E13" i="11"/>
  <c r="E12" i="11"/>
  <c r="E11" i="11"/>
  <c r="E10" i="11"/>
  <c r="E9" i="11"/>
  <c r="E8" i="11"/>
  <c r="E6" i="11"/>
  <c r="H5" i="11" l="1"/>
  <c r="B4" i="12"/>
  <c r="E26" i="11" l="1"/>
  <c r="E21" i="11"/>
  <c r="E18" i="11"/>
  <c r="E15" i="11"/>
  <c r="E14" i="11"/>
  <c r="E5" i="11" l="1"/>
  <c r="B8" i="11"/>
  <c r="B9" i="11"/>
  <c r="B10" i="11"/>
  <c r="B11" i="11"/>
  <c r="B12" i="11"/>
  <c r="B13" i="11"/>
  <c r="B14" i="11"/>
  <c r="B15" i="11"/>
  <c r="B16" i="11"/>
  <c r="B17" i="11"/>
  <c r="B18" i="11"/>
  <c r="B20" i="11"/>
  <c r="B21" i="11"/>
  <c r="B23" i="11"/>
  <c r="B24" i="11"/>
  <c r="B25" i="11"/>
  <c r="B26" i="11"/>
  <c r="B29" i="11"/>
  <c r="B31" i="11"/>
  <c r="B33" i="11"/>
  <c r="B34" i="11"/>
  <c r="B35" i="11"/>
  <c r="B36" i="11"/>
  <c r="B37" i="11"/>
  <c r="B7" i="11"/>
  <c r="B19" i="11"/>
  <c r="B22" i="11"/>
  <c r="B27" i="11"/>
  <c r="B30" i="11"/>
  <c r="B28" i="11"/>
  <c r="B32" i="11"/>
  <c r="B6" i="11"/>
  <c r="C5" i="11"/>
  <c r="D5" i="11"/>
  <c r="B5" i="11" l="1"/>
  <c r="J4" i="19"/>
  <c r="B25" i="19" l="1"/>
  <c r="C4" i="13"/>
  <c r="B25" i="13"/>
  <c r="B36" i="19" l="1"/>
  <c r="B35" i="19"/>
  <c r="B34" i="19"/>
  <c r="B33" i="19"/>
  <c r="B32" i="19"/>
  <c r="B30" i="19"/>
  <c r="B28" i="19"/>
  <c r="B24" i="19"/>
  <c r="B23" i="19"/>
  <c r="B22" i="19"/>
  <c r="B20" i="19"/>
  <c r="B19" i="19"/>
  <c r="B17" i="19"/>
  <c r="B16" i="19"/>
  <c r="B15" i="19"/>
  <c r="B14" i="19"/>
  <c r="B13" i="19"/>
  <c r="B12" i="19"/>
  <c r="B11" i="19"/>
  <c r="B10" i="19"/>
  <c r="B9" i="19"/>
  <c r="B8" i="19"/>
  <c r="B7" i="19"/>
  <c r="B5" i="19"/>
  <c r="I4" i="19"/>
  <c r="H4" i="19"/>
  <c r="G4" i="19"/>
  <c r="F4" i="19"/>
  <c r="E4" i="19"/>
  <c r="D4" i="19"/>
  <c r="C4" i="19"/>
  <c r="B4" i="19" l="1"/>
  <c r="J37" i="18"/>
  <c r="J7" i="18"/>
  <c r="J19" i="18"/>
  <c r="J22" i="18"/>
  <c r="J27" i="18"/>
  <c r="J30" i="18"/>
  <c r="J28" i="18"/>
  <c r="J33" i="18"/>
  <c r="L5" i="18" l="1"/>
  <c r="M5" i="18"/>
  <c r="D4" i="12" l="1"/>
  <c r="E4" i="12"/>
  <c r="C4" i="12"/>
  <c r="J36" i="18" l="1"/>
  <c r="J35" i="18"/>
  <c r="J34" i="18"/>
  <c r="J32" i="18"/>
  <c r="J31" i="18"/>
  <c r="J29" i="18"/>
  <c r="J26" i="18"/>
  <c r="J25" i="18"/>
  <c r="J24" i="18"/>
  <c r="J23" i="18"/>
  <c r="J21" i="18"/>
  <c r="J20" i="18"/>
  <c r="J18" i="18"/>
  <c r="J17" i="18"/>
  <c r="J16" i="18"/>
  <c r="J15" i="18"/>
  <c r="J14" i="18"/>
  <c r="J13" i="18"/>
  <c r="J12" i="18"/>
  <c r="J11" i="18"/>
  <c r="J10" i="18"/>
  <c r="B9" i="18"/>
  <c r="B5" i="18" s="1"/>
  <c r="J9" i="18"/>
  <c r="J8" i="18"/>
  <c r="J6" i="18"/>
  <c r="D5" i="18"/>
  <c r="C5" i="18"/>
  <c r="C4" i="17"/>
  <c r="B4" i="17"/>
  <c r="D4" i="17"/>
  <c r="B36" i="13"/>
  <c r="B35" i="13"/>
  <c r="B34" i="13"/>
  <c r="B33" i="13"/>
  <c r="B32" i="13"/>
  <c r="B30" i="13"/>
  <c r="B28" i="13"/>
  <c r="B24" i="13"/>
  <c r="B23" i="13"/>
  <c r="B22" i="13"/>
  <c r="B20" i="13"/>
  <c r="B19" i="13"/>
  <c r="B17" i="13"/>
  <c r="B16" i="13"/>
  <c r="B15" i="13"/>
  <c r="B14" i="13"/>
  <c r="B13" i="13"/>
  <c r="B12" i="13"/>
  <c r="B11" i="13"/>
  <c r="B10" i="13"/>
  <c r="B9" i="13"/>
  <c r="B8" i="13"/>
  <c r="B7" i="13"/>
  <c r="B5" i="13"/>
  <c r="J4" i="13"/>
  <c r="I4" i="13"/>
  <c r="H4" i="13"/>
  <c r="G4" i="13"/>
  <c r="F4" i="13"/>
  <c r="E4" i="13"/>
  <c r="D4" i="13"/>
  <c r="J5" i="18" l="1"/>
  <c r="B4" i="13"/>
</calcChain>
</file>

<file path=xl/sharedStrings.xml><?xml version="1.0" encoding="utf-8"?>
<sst xmlns="http://schemas.openxmlformats.org/spreadsheetml/2006/main" count="508" uniqueCount="92">
  <si>
    <t>District</t>
  </si>
  <si>
    <t>Total</t>
  </si>
  <si>
    <t>High Type</t>
  </si>
  <si>
    <t>Low Type</t>
  </si>
  <si>
    <t>Peshawar</t>
  </si>
  <si>
    <t>Nowshera</t>
  </si>
  <si>
    <t>Charsadda</t>
  </si>
  <si>
    <t>Mardan</t>
  </si>
  <si>
    <t>Swabi</t>
  </si>
  <si>
    <t>Kohat</t>
  </si>
  <si>
    <t>Hangu</t>
  </si>
  <si>
    <t>Karak</t>
  </si>
  <si>
    <t>Abbottabad</t>
  </si>
  <si>
    <t>Haripur</t>
  </si>
  <si>
    <t>Mansehra</t>
  </si>
  <si>
    <t>Battagram</t>
  </si>
  <si>
    <t>Kohistan</t>
  </si>
  <si>
    <t>D.I.Khan</t>
  </si>
  <si>
    <t>Tank</t>
  </si>
  <si>
    <t>Bannu</t>
  </si>
  <si>
    <t>Lakki</t>
  </si>
  <si>
    <t>Chitral</t>
  </si>
  <si>
    <t>Swat</t>
  </si>
  <si>
    <t>Shangla</t>
  </si>
  <si>
    <t>Buner</t>
  </si>
  <si>
    <t>Malakand</t>
  </si>
  <si>
    <t>Malakand Protected Area</t>
  </si>
  <si>
    <t>Tractors</t>
  </si>
  <si>
    <t>Branch Offices</t>
  </si>
  <si>
    <t>Sub Post Offices</t>
  </si>
  <si>
    <t xml:space="preserve">Total </t>
  </si>
  <si>
    <t>Broad Guage</t>
  </si>
  <si>
    <t>Narrow Guage</t>
  </si>
  <si>
    <t>Head Offices</t>
  </si>
  <si>
    <t>Number of Exchanges</t>
  </si>
  <si>
    <t>Telephone Connections</t>
  </si>
  <si>
    <t>Total Khyber Pakhtunkhwa</t>
  </si>
  <si>
    <t>DISTRICT WISE TELECOMMUNICATION SERVICES OPERATIONS IN KHYBER PAKHTUNKHWA</t>
  </si>
  <si>
    <t>Khyber Pakhtunkhwa</t>
  </si>
  <si>
    <t>Khyber
Pakhtunkhwa</t>
  </si>
  <si>
    <t>Tor Ghar</t>
  </si>
  <si>
    <t>Dir Lower</t>
  </si>
  <si>
    <t>Dir Upper</t>
  </si>
  <si>
    <t>2017-18</t>
  </si>
  <si>
    <t>North Waziristan</t>
  </si>
  <si>
    <t>South Waziristan</t>
  </si>
  <si>
    <t>Kurram</t>
  </si>
  <si>
    <t>Orakzai</t>
  </si>
  <si>
    <t>Khyber</t>
  </si>
  <si>
    <t>Mohmand</t>
  </si>
  <si>
    <t>Bajaur</t>
  </si>
  <si>
    <t>N.Waziristan</t>
  </si>
  <si>
    <t>S.Waziristan</t>
  </si>
  <si>
    <t xml:space="preserve">Bajaur </t>
  </si>
  <si>
    <t>2018-19</t>
  </si>
  <si>
    <t>Motor Cycle
&amp; Scooter</t>
  </si>
  <si>
    <t>Buses/ Mini Buses/ 
st.Wagon, 
A/C Coasters</t>
  </si>
  <si>
    <t>Public Trucks</t>
  </si>
  <si>
    <t>Other
Vehicles</t>
  </si>
  <si>
    <t>Motor Cars, Jeeps &amp; Taxis</t>
  </si>
  <si>
    <t>Motor Cabs &amp; Rickshaws</t>
  </si>
  <si>
    <r>
      <t>Source:</t>
    </r>
    <r>
      <rPr>
        <sz val="9"/>
        <rFont val="Arial"/>
        <family val="2"/>
      </rPr>
      <t xml:space="preserve"> Director General, Excise &amp; Taxation, Khyber Pakhtunkhwa</t>
    </r>
  </si>
  <si>
    <r>
      <rPr>
        <b/>
        <sz val="9"/>
        <rFont val="Arial"/>
        <family val="2"/>
      </rPr>
      <t>Source:</t>
    </r>
    <r>
      <rPr>
        <sz val="9"/>
        <rFont val="Arial"/>
        <family val="2"/>
      </rPr>
      <t xml:space="preserve"> Northern Telecommunication Region Peshawar, D.I.Khan &amp; Abbottabad</t>
    </r>
  </si>
  <si>
    <t>Delievery Vans/Pick-up</t>
  </si>
  <si>
    <t>2019-20</t>
  </si>
  <si>
    <t>-</t>
  </si>
  <si>
    <t xml:space="preserve">DISTRICT WISE ROAD LENGTHS IN KHYBER PAKHTUNKHWA </t>
  </si>
  <si>
    <t>Meter Guage</t>
  </si>
  <si>
    <t>(KM)</t>
  </si>
  <si>
    <t>(Number)</t>
  </si>
  <si>
    <t xml:space="preserve"> </t>
  </si>
  <si>
    <t>Description</t>
  </si>
  <si>
    <t>2018-19 (P)</t>
  </si>
  <si>
    <t>2019-20 (P)</t>
  </si>
  <si>
    <r>
      <t>Source:</t>
    </r>
    <r>
      <rPr>
        <sz val="9"/>
        <rFont val="Arial"/>
        <family val="2"/>
      </rPr>
      <t xml:space="preserve"> Chief Engineer (North &amp; Center), C&amp;W Deptt: Peshawar </t>
    </r>
  </si>
  <si>
    <r>
      <t xml:space="preserve">Note: </t>
    </r>
    <r>
      <rPr>
        <sz val="9"/>
        <rFont val="Arial"/>
        <family val="2"/>
      </rPr>
      <t>National Highways ,Khyber Pakhtunkhwa Highways &amp; Motorway Roads not included in 2018-19
           due to non availability of Distt: breakup.</t>
    </r>
  </si>
  <si>
    <r>
      <rPr>
        <b/>
        <sz val="9"/>
        <rFont val="Arial"/>
        <family val="2"/>
      </rPr>
      <t>Note:</t>
    </r>
    <r>
      <rPr>
        <sz val="9"/>
        <rFont val="Arial"/>
        <family val="2"/>
      </rPr>
      <t xml:space="preserve"> Bannu, Lakki, Tank &amp; D.I Khan Tracks are Sold out and dismantled.</t>
    </r>
  </si>
  <si>
    <r>
      <rPr>
        <b/>
        <sz val="9"/>
        <rFont val="Arial"/>
        <family val="2"/>
      </rPr>
      <t>Source:</t>
    </r>
    <r>
      <rPr>
        <sz val="9"/>
        <rFont val="Arial"/>
        <family val="2"/>
      </rPr>
      <t xml:space="preserve"> Pakistan Railway Divisional Office, Peshawar</t>
    </r>
  </si>
  <si>
    <r>
      <t>Source:</t>
    </r>
    <r>
      <rPr>
        <sz val="9"/>
        <rFont val="Arial"/>
        <family val="2"/>
      </rPr>
      <t xml:space="preserve"> Post Master General, Peshawar</t>
    </r>
  </si>
  <si>
    <t>Motor Cars, 
Jeeps &amp; Taxis</t>
  </si>
  <si>
    <t>Buses/ 
Mini Buses/ 
st.Wagon, 
A/C Coasters</t>
  </si>
  <si>
    <t>Table No. 219</t>
  </si>
  <si>
    <t>Table No. 220</t>
  </si>
  <si>
    <t>Table No. 221</t>
  </si>
  <si>
    <t>Tabel No. 216</t>
  </si>
  <si>
    <t>Table No. 217</t>
  </si>
  <si>
    <t>Table No. 218</t>
  </si>
  <si>
    <t>PAKISTAN RAILWAYS ROUTE KILOMETRAGE IN 
KHYBER PAKHTUNKHWA FOR THE YEAR 2019-20</t>
  </si>
  <si>
    <t>DISTRICT WISE POPULATION OF MOTOR VEHICLES (REGD:) OF DIFFERENT CLASSES GOVERNMENT &amp; PRIVATE OWNED 
IN KHYBER PAKHTUNKHWA, 2020</t>
  </si>
  <si>
    <t>STATEMENT SHOWING NUMBER OF POST OFFICES 
IN KHYBER PAKHTUNKHWA</t>
  </si>
  <si>
    <t>DISTRICT WISE NUMBER OF POST OFFICES 
IN KHYBER PAKHTUNKHWA</t>
  </si>
  <si>
    <t>DISTRICT WISE POPULATION OF MOTOR VEHICLES (REGD:) OF DIFFERENT CLASSES, GOVERNMENT &amp; PRIVATE OWNED 
IN KHYBER PAKHTUNKHWA,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</si>
</sst>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"/>
    <numFmt numFmtId="167" formatCode="_-* #,##0_-;\-* #,##0_-;_-* &quot;-&quot;??_-;_-@_-"/>
  </numFmts>
  <fonts count="12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6" fillId="0" borderId="0" applyFont="0" applyFill="0" applyBorder="0" applyAlignment="0" applyProtection="0"/>
  </cellStyleXfs>
  <cellXfs count="90">
    <xf numFmtId="0" fontId="0" fillId="0" borderId="0" xfId="0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3" fillId="0" borderId="1" xfId="0" applyFont="1" applyFill="1" applyBorder="1" applyAlignment="1">
      <alignment vertical="center"/>
    </xf>
    <xf numFmtId="166" fontId="2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top" wrapText="1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/>
    <xf numFmtId="3" fontId="3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textRotation="90"/>
    </xf>
    <xf numFmtId="0" fontId="2" fillId="2" borderId="0" xfId="0" applyFont="1" applyFill="1"/>
    <xf numFmtId="0" fontId="1" fillId="2" borderId="0" xfId="0" applyFont="1" applyFill="1"/>
    <xf numFmtId="0" fontId="7" fillId="2" borderId="0" xfId="0" applyFont="1" applyFill="1"/>
    <xf numFmtId="164" fontId="3" fillId="0" borderId="6" xfId="0" applyNumberFormat="1" applyFont="1" applyFill="1" applyBorder="1" applyAlignment="1">
      <alignment horizontal="center" vertical="center" textRotation="90"/>
    </xf>
    <xf numFmtId="0" fontId="2" fillId="3" borderId="0" xfId="0" applyFont="1" applyFill="1"/>
    <xf numFmtId="0" fontId="2" fillId="3" borderId="0" xfId="0" applyFont="1" applyFill="1" applyBorder="1" applyAlignment="1">
      <alignment vertical="center"/>
    </xf>
    <xf numFmtId="166" fontId="2" fillId="3" borderId="0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0" borderId="1" xfId="1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0" fillId="0" borderId="0" xfId="0" applyFont="1"/>
    <xf numFmtId="0" fontId="9" fillId="0" borderId="0" xfId="0" applyFont="1"/>
    <xf numFmtId="0" fontId="10" fillId="0" borderId="0" xfId="0" applyFont="1" applyBorder="1" applyAlignment="1">
      <alignment horizontal="right"/>
    </xf>
    <xf numFmtId="3" fontId="2" fillId="0" borderId="1" xfId="1" applyNumberFormat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top"/>
    </xf>
    <xf numFmtId="0" fontId="1" fillId="3" borderId="0" xfId="0" applyFont="1" applyFill="1" applyBorder="1"/>
    <xf numFmtId="0" fontId="1" fillId="3" borderId="0" xfId="0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2" fillId="0" borderId="0" xfId="0" applyFont="1" applyFill="1" applyAlignment="1">
      <alignment vertical="top"/>
    </xf>
    <xf numFmtId="0" fontId="11" fillId="0" borderId="0" xfId="0" applyFont="1" applyFill="1"/>
    <xf numFmtId="0" fontId="11" fillId="0" borderId="0" xfId="0" applyFont="1" applyFill="1" applyAlignment="1">
      <alignment vertical="top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7" fontId="3" fillId="0" borderId="1" xfId="1" applyNumberFormat="1" applyFont="1" applyBorder="1" applyAlignment="1">
      <alignment horizontal="right" vertical="center"/>
    </xf>
    <xf numFmtId="3" fontId="3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67" fontId="2" fillId="0" borderId="1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4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0" borderId="1" xfId="1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top" wrapText="1"/>
    </xf>
    <xf numFmtId="0" fontId="1" fillId="0" borderId="7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Normal="100" zoomScaleSheetLayoutView="100" workbookViewId="0">
      <selection sqref="A1:J1"/>
    </sheetView>
  </sheetViews>
  <sheetFormatPr defaultColWidth="9.140625" defaultRowHeight="12.75" x14ac:dyDescent="0.2"/>
  <cols>
    <col min="1" max="1" width="20.5703125" style="30" bestFit="1" customWidth="1"/>
    <col min="2" max="2" width="6.7109375" style="30" bestFit="1" customWidth="1"/>
    <col min="3" max="3" width="8.85546875" style="30" customWidth="1"/>
    <col min="4" max="4" width="9.140625" style="30" bestFit="1" customWidth="1"/>
    <col min="5" max="5" width="6.5703125" style="30" customWidth="1"/>
    <col min="6" max="6" width="8.28515625" style="30" customWidth="1"/>
    <col min="7" max="7" width="8.85546875" style="30" customWidth="1"/>
    <col min="8" max="8" width="7.28515625" style="30" customWidth="1"/>
    <col min="9" max="9" width="7.7109375" style="30" customWidth="1"/>
    <col min="10" max="10" width="7" style="30" customWidth="1"/>
    <col min="11" max="16384" width="9.140625" style="30"/>
  </cols>
  <sheetData>
    <row r="1" spans="1:10" s="52" customFormat="1" ht="60" customHeight="1" x14ac:dyDescent="0.2">
      <c r="A1" s="75" t="s">
        <v>66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s="31" customFormat="1" ht="13.15" customHeight="1" x14ac:dyDescent="0.2">
      <c r="A2" s="53" t="s">
        <v>84</v>
      </c>
      <c r="B2" s="53"/>
      <c r="C2" s="53"/>
      <c r="D2" s="53"/>
      <c r="E2" s="53"/>
      <c r="F2" s="53"/>
      <c r="G2" s="53"/>
      <c r="H2" s="53"/>
      <c r="I2" s="53"/>
      <c r="J2" s="54" t="s">
        <v>68</v>
      </c>
    </row>
    <row r="3" spans="1:10" ht="20.100000000000001" customHeight="1" x14ac:dyDescent="0.2">
      <c r="A3" s="76" t="s">
        <v>0</v>
      </c>
      <c r="B3" s="76" t="s">
        <v>43</v>
      </c>
      <c r="C3" s="76"/>
      <c r="D3" s="76"/>
      <c r="E3" s="77" t="s">
        <v>72</v>
      </c>
      <c r="F3" s="77"/>
      <c r="G3" s="77"/>
      <c r="H3" s="77" t="s">
        <v>73</v>
      </c>
      <c r="I3" s="77"/>
      <c r="J3" s="77"/>
    </row>
    <row r="4" spans="1:10" ht="25.5" customHeight="1" x14ac:dyDescent="0.2">
      <c r="A4" s="76"/>
      <c r="B4" s="38" t="s">
        <v>1</v>
      </c>
      <c r="C4" s="38" t="s">
        <v>2</v>
      </c>
      <c r="D4" s="38" t="s">
        <v>3</v>
      </c>
      <c r="E4" s="39" t="s">
        <v>1</v>
      </c>
      <c r="F4" s="39" t="s">
        <v>2</v>
      </c>
      <c r="G4" s="39" t="s">
        <v>3</v>
      </c>
      <c r="H4" s="39" t="s">
        <v>1</v>
      </c>
      <c r="I4" s="39" t="s">
        <v>2</v>
      </c>
      <c r="J4" s="39" t="s">
        <v>3</v>
      </c>
    </row>
    <row r="5" spans="1:10" s="70" customFormat="1" ht="17.45" customHeight="1" x14ac:dyDescent="0.2">
      <c r="A5" s="73" t="s">
        <v>38</v>
      </c>
      <c r="B5" s="37">
        <f>SUM(B6:B37)</f>
        <v>25524.319000000007</v>
      </c>
      <c r="C5" s="37">
        <f>SUM(C6:C37)</f>
        <v>17640.807000000004</v>
      </c>
      <c r="D5" s="37">
        <f>SUM(D6:D37)</f>
        <v>7883.5120000000006</v>
      </c>
      <c r="E5" s="37">
        <f t="shared" ref="E5:G5" si="0">SUM(E6:E37)</f>
        <v>25729.475000000006</v>
      </c>
      <c r="F5" s="37">
        <f t="shared" si="0"/>
        <v>17920.895000000004</v>
      </c>
      <c r="G5" s="37">
        <f t="shared" si="0"/>
        <v>7808.5800000000008</v>
      </c>
      <c r="H5" s="37">
        <f t="shared" ref="H5" si="1">SUM(H6:H37)</f>
        <v>26213.835000000006</v>
      </c>
      <c r="I5" s="37">
        <f t="shared" ref="I5" si="2">SUM(I6:I37)</f>
        <v>18405.685000000005</v>
      </c>
      <c r="J5" s="37">
        <f t="shared" ref="J5" si="3">SUM(J6:J37)</f>
        <v>7808.1500000000015</v>
      </c>
    </row>
    <row r="6" spans="1:10" s="70" customFormat="1" ht="17.45" customHeight="1" x14ac:dyDescent="0.2">
      <c r="A6" s="40" t="s">
        <v>12</v>
      </c>
      <c r="B6" s="22">
        <f t="shared" ref="B6:B37" si="4">SUM(C6:D6)</f>
        <v>1076.8699999999999</v>
      </c>
      <c r="C6" s="22">
        <v>772.64</v>
      </c>
      <c r="D6" s="22">
        <v>304.23</v>
      </c>
      <c r="E6" s="22">
        <f t="shared" ref="E6:E13" si="5">SUM(F6:G6)</f>
        <v>1076.8699999999999</v>
      </c>
      <c r="F6" s="22">
        <v>772.64</v>
      </c>
      <c r="G6" s="22">
        <v>304.23</v>
      </c>
      <c r="H6" s="22">
        <f t="shared" ref="H6:H37" si="6">SUM(I6:J6)</f>
        <v>1077</v>
      </c>
      <c r="I6" s="71">
        <v>808</v>
      </c>
      <c r="J6" s="71">
        <v>269</v>
      </c>
    </row>
    <row r="7" spans="1:10" s="70" customFormat="1" ht="17.45" customHeight="1" x14ac:dyDescent="0.2">
      <c r="A7" s="40" t="s">
        <v>50</v>
      </c>
      <c r="B7" s="22">
        <f t="shared" si="4"/>
        <v>892.34999999999991</v>
      </c>
      <c r="C7" s="22">
        <v>652.41999999999996</v>
      </c>
      <c r="D7" s="22">
        <v>239.93</v>
      </c>
      <c r="E7" s="22">
        <f t="shared" si="5"/>
        <v>892.34999999999991</v>
      </c>
      <c r="F7" s="22">
        <v>652.41999999999996</v>
      </c>
      <c r="G7" s="22">
        <v>239.93</v>
      </c>
      <c r="H7" s="22">
        <f t="shared" si="6"/>
        <v>892.34999999999991</v>
      </c>
      <c r="I7" s="22">
        <v>652.41999999999996</v>
      </c>
      <c r="J7" s="22">
        <v>239.93</v>
      </c>
    </row>
    <row r="8" spans="1:10" s="70" customFormat="1" ht="17.45" customHeight="1" x14ac:dyDescent="0.2">
      <c r="A8" s="40" t="s">
        <v>19</v>
      </c>
      <c r="B8" s="22">
        <f t="shared" si="4"/>
        <v>1232</v>
      </c>
      <c r="C8" s="22">
        <v>834</v>
      </c>
      <c r="D8" s="22">
        <v>398</v>
      </c>
      <c r="E8" s="22">
        <f t="shared" si="5"/>
        <v>1232</v>
      </c>
      <c r="F8" s="22">
        <v>834</v>
      </c>
      <c r="G8" s="22">
        <v>398</v>
      </c>
      <c r="H8" s="22">
        <f t="shared" si="6"/>
        <v>1232</v>
      </c>
      <c r="I8" s="22">
        <v>834</v>
      </c>
      <c r="J8" s="22">
        <v>398</v>
      </c>
    </row>
    <row r="9" spans="1:10" s="70" customFormat="1" ht="17.45" customHeight="1" x14ac:dyDescent="0.2">
      <c r="A9" s="40" t="s">
        <v>15</v>
      </c>
      <c r="B9" s="22">
        <f t="shared" si="4"/>
        <v>1258</v>
      </c>
      <c r="C9" s="22">
        <v>302</v>
      </c>
      <c r="D9" s="22">
        <v>956</v>
      </c>
      <c r="E9" s="22">
        <f t="shared" si="5"/>
        <v>1258</v>
      </c>
      <c r="F9" s="22">
        <v>302</v>
      </c>
      <c r="G9" s="22">
        <v>956</v>
      </c>
      <c r="H9" s="22">
        <f t="shared" si="6"/>
        <v>1258</v>
      </c>
      <c r="I9" s="22">
        <v>302</v>
      </c>
      <c r="J9" s="22">
        <v>956</v>
      </c>
    </row>
    <row r="10" spans="1:10" s="70" customFormat="1" ht="17.45" customHeight="1" x14ac:dyDescent="0.2">
      <c r="A10" s="40" t="s">
        <v>24</v>
      </c>
      <c r="B10" s="22">
        <f t="shared" si="4"/>
        <v>508.55</v>
      </c>
      <c r="C10" s="22">
        <v>474.55</v>
      </c>
      <c r="D10" s="22">
        <v>34</v>
      </c>
      <c r="E10" s="22">
        <f t="shared" si="5"/>
        <v>508.55</v>
      </c>
      <c r="F10" s="22">
        <v>474.55</v>
      </c>
      <c r="G10" s="22">
        <v>34</v>
      </c>
      <c r="H10" s="22">
        <f t="shared" si="6"/>
        <v>508.55</v>
      </c>
      <c r="I10" s="22">
        <v>474.55</v>
      </c>
      <c r="J10" s="22">
        <v>34</v>
      </c>
    </row>
    <row r="11" spans="1:10" s="70" customFormat="1" ht="17.45" customHeight="1" x14ac:dyDescent="0.2">
      <c r="A11" s="40" t="s">
        <v>6</v>
      </c>
      <c r="B11" s="22">
        <f t="shared" si="4"/>
        <v>411.32</v>
      </c>
      <c r="C11" s="22">
        <v>411.32</v>
      </c>
      <c r="D11" s="22" t="s">
        <v>65</v>
      </c>
      <c r="E11" s="22">
        <f t="shared" si="5"/>
        <v>411.32</v>
      </c>
      <c r="F11" s="22">
        <v>411.32</v>
      </c>
      <c r="G11" s="22" t="s">
        <v>65</v>
      </c>
      <c r="H11" s="22">
        <f t="shared" si="6"/>
        <v>411.32</v>
      </c>
      <c r="I11" s="22">
        <v>411.32</v>
      </c>
      <c r="J11" s="22" t="s">
        <v>65</v>
      </c>
    </row>
    <row r="12" spans="1:10" s="70" customFormat="1" ht="17.45" customHeight="1" x14ac:dyDescent="0.2">
      <c r="A12" s="40" t="s">
        <v>21</v>
      </c>
      <c r="B12" s="22">
        <f t="shared" si="4"/>
        <v>950.04</v>
      </c>
      <c r="C12" s="22">
        <v>243.03</v>
      </c>
      <c r="D12" s="22">
        <v>707.01</v>
      </c>
      <c r="E12" s="22">
        <f t="shared" si="5"/>
        <v>950.04</v>
      </c>
      <c r="F12" s="22">
        <v>243.03</v>
      </c>
      <c r="G12" s="22">
        <v>707.01</v>
      </c>
      <c r="H12" s="22">
        <f t="shared" si="6"/>
        <v>950.04</v>
      </c>
      <c r="I12" s="22">
        <v>243.03</v>
      </c>
      <c r="J12" s="22">
        <v>707.01</v>
      </c>
    </row>
    <row r="13" spans="1:10" s="70" customFormat="1" ht="17.45" customHeight="1" x14ac:dyDescent="0.2">
      <c r="A13" s="40" t="s">
        <v>17</v>
      </c>
      <c r="B13" s="22">
        <f t="shared" si="4"/>
        <v>1654.85</v>
      </c>
      <c r="C13" s="22">
        <v>1356.06</v>
      </c>
      <c r="D13" s="22">
        <v>298.79000000000002</v>
      </c>
      <c r="E13" s="22">
        <f t="shared" si="5"/>
        <v>1654.85</v>
      </c>
      <c r="F13" s="22">
        <v>1356.06</v>
      </c>
      <c r="G13" s="22">
        <v>298.79000000000002</v>
      </c>
      <c r="H13" s="22">
        <f t="shared" si="6"/>
        <v>1654.85</v>
      </c>
      <c r="I13" s="22">
        <v>1356.06</v>
      </c>
      <c r="J13" s="22">
        <v>298.79000000000002</v>
      </c>
    </row>
    <row r="14" spans="1:10" s="70" customFormat="1" ht="17.45" customHeight="1" x14ac:dyDescent="0.2">
      <c r="A14" s="40" t="s">
        <v>41</v>
      </c>
      <c r="B14" s="22">
        <f t="shared" si="4"/>
        <v>742.81</v>
      </c>
      <c r="C14" s="22">
        <v>678.81</v>
      </c>
      <c r="D14" s="22">
        <v>64</v>
      </c>
      <c r="E14" s="41">
        <f>F14+G14</f>
        <v>791</v>
      </c>
      <c r="F14" s="41">
        <v>771</v>
      </c>
      <c r="G14" s="41">
        <v>20</v>
      </c>
      <c r="H14" s="22">
        <f t="shared" si="6"/>
        <v>791</v>
      </c>
      <c r="I14" s="41">
        <v>771</v>
      </c>
      <c r="J14" s="41">
        <v>20</v>
      </c>
    </row>
    <row r="15" spans="1:10" s="70" customFormat="1" ht="17.45" customHeight="1" x14ac:dyDescent="0.2">
      <c r="A15" s="40" t="s">
        <v>42</v>
      </c>
      <c r="B15" s="22">
        <f t="shared" si="4"/>
        <v>740.75</v>
      </c>
      <c r="C15" s="22">
        <v>258.99</v>
      </c>
      <c r="D15" s="22">
        <v>481.76</v>
      </c>
      <c r="E15" s="41">
        <f>F15+G15</f>
        <v>743</v>
      </c>
      <c r="F15" s="41">
        <v>208</v>
      </c>
      <c r="G15" s="41">
        <v>535</v>
      </c>
      <c r="H15" s="22">
        <f t="shared" si="6"/>
        <v>743</v>
      </c>
      <c r="I15" s="41">
        <v>208</v>
      </c>
      <c r="J15" s="41">
        <v>535</v>
      </c>
    </row>
    <row r="16" spans="1:10" s="70" customFormat="1" ht="17.45" customHeight="1" x14ac:dyDescent="0.2">
      <c r="A16" s="40" t="s">
        <v>10</v>
      </c>
      <c r="B16" s="22">
        <f t="shared" si="4"/>
        <v>515.05999999999995</v>
      </c>
      <c r="C16" s="22">
        <v>375.51</v>
      </c>
      <c r="D16" s="22">
        <v>139.55000000000001</v>
      </c>
      <c r="E16" s="22">
        <f>SUM(F16:G16)</f>
        <v>515.05999999999995</v>
      </c>
      <c r="F16" s="22">
        <v>375.51</v>
      </c>
      <c r="G16" s="22">
        <v>139.55000000000001</v>
      </c>
      <c r="H16" s="22">
        <f t="shared" si="6"/>
        <v>515.05999999999995</v>
      </c>
      <c r="I16" s="22">
        <v>375.51</v>
      </c>
      <c r="J16" s="22">
        <v>139.55000000000001</v>
      </c>
    </row>
    <row r="17" spans="1:10" s="70" customFormat="1" ht="17.45" customHeight="1" x14ac:dyDescent="0.2">
      <c r="A17" s="40" t="s">
        <v>13</v>
      </c>
      <c r="B17" s="22">
        <f t="shared" si="4"/>
        <v>1080</v>
      </c>
      <c r="C17" s="22">
        <v>480</v>
      </c>
      <c r="D17" s="22">
        <v>600</v>
      </c>
      <c r="E17" s="22">
        <f>SUM(F17:G17)</f>
        <v>1080</v>
      </c>
      <c r="F17" s="22">
        <v>480</v>
      </c>
      <c r="G17" s="22">
        <v>600</v>
      </c>
      <c r="H17" s="22">
        <f t="shared" si="6"/>
        <v>1080</v>
      </c>
      <c r="I17" s="22">
        <v>480</v>
      </c>
      <c r="J17" s="22">
        <v>600</v>
      </c>
    </row>
    <row r="18" spans="1:10" s="70" customFormat="1" ht="17.45" customHeight="1" x14ac:dyDescent="0.2">
      <c r="A18" s="40" t="s">
        <v>11</v>
      </c>
      <c r="B18" s="22">
        <f t="shared" si="4"/>
        <v>337.52</v>
      </c>
      <c r="C18" s="22">
        <v>333.52</v>
      </c>
      <c r="D18" s="22">
        <v>4</v>
      </c>
      <c r="E18" s="41">
        <f>F18+G18</f>
        <v>440</v>
      </c>
      <c r="F18" s="41">
        <v>440</v>
      </c>
      <c r="G18" s="41">
        <v>0</v>
      </c>
      <c r="H18" s="22">
        <f t="shared" si="6"/>
        <v>440</v>
      </c>
      <c r="I18" s="41">
        <v>440</v>
      </c>
      <c r="J18" s="41">
        <v>0</v>
      </c>
    </row>
    <row r="19" spans="1:10" s="70" customFormat="1" ht="17.45" customHeight="1" x14ac:dyDescent="0.2">
      <c r="A19" s="40" t="s">
        <v>48</v>
      </c>
      <c r="B19" s="22">
        <f t="shared" si="4"/>
        <v>911.34</v>
      </c>
      <c r="C19" s="22">
        <v>670.96</v>
      </c>
      <c r="D19" s="22">
        <v>240.38</v>
      </c>
      <c r="E19" s="22">
        <f>SUM(F19:G19)</f>
        <v>911.34</v>
      </c>
      <c r="F19" s="22">
        <v>670.96</v>
      </c>
      <c r="G19" s="22">
        <v>240.38</v>
      </c>
      <c r="H19" s="22">
        <f t="shared" si="6"/>
        <v>911.34</v>
      </c>
      <c r="I19" s="22">
        <v>670.96</v>
      </c>
      <c r="J19" s="22">
        <v>240.38</v>
      </c>
    </row>
    <row r="20" spans="1:10" s="70" customFormat="1" ht="17.45" customHeight="1" x14ac:dyDescent="0.2">
      <c r="A20" s="40" t="s">
        <v>9</v>
      </c>
      <c r="B20" s="22">
        <f t="shared" si="4"/>
        <v>801.95</v>
      </c>
      <c r="C20" s="22">
        <v>622.48</v>
      </c>
      <c r="D20" s="22">
        <v>179.47</v>
      </c>
      <c r="E20" s="22">
        <f>SUM(F20:G20)</f>
        <v>801.95</v>
      </c>
      <c r="F20" s="22">
        <v>622.48</v>
      </c>
      <c r="G20" s="22">
        <v>179.47</v>
      </c>
      <c r="H20" s="22">
        <f t="shared" si="6"/>
        <v>806</v>
      </c>
      <c r="I20" s="41">
        <v>626</v>
      </c>
      <c r="J20" s="41">
        <v>180</v>
      </c>
    </row>
    <row r="21" spans="1:10" s="70" customFormat="1" ht="17.45" customHeight="1" x14ac:dyDescent="0.2">
      <c r="A21" s="40" t="s">
        <v>16</v>
      </c>
      <c r="B21" s="22">
        <f t="shared" si="4"/>
        <v>281</v>
      </c>
      <c r="C21" s="22">
        <v>32</v>
      </c>
      <c r="D21" s="22">
        <v>249</v>
      </c>
      <c r="E21" s="41">
        <f>F21+G21</f>
        <v>289</v>
      </c>
      <c r="F21" s="41">
        <v>110</v>
      </c>
      <c r="G21" s="41">
        <v>179</v>
      </c>
      <c r="H21" s="22">
        <f t="shared" si="6"/>
        <v>289</v>
      </c>
      <c r="I21" s="41">
        <v>110</v>
      </c>
      <c r="J21" s="41">
        <v>179</v>
      </c>
    </row>
    <row r="22" spans="1:10" s="70" customFormat="1" ht="17.45" customHeight="1" x14ac:dyDescent="0.2">
      <c r="A22" s="40" t="s">
        <v>46</v>
      </c>
      <c r="B22" s="22">
        <f t="shared" si="4"/>
        <v>946.82</v>
      </c>
      <c r="C22" s="22">
        <v>606.95000000000005</v>
      </c>
      <c r="D22" s="22">
        <v>339.87</v>
      </c>
      <c r="E22" s="22">
        <f>SUM(F22:G22)</f>
        <v>946.82</v>
      </c>
      <c r="F22" s="22">
        <v>606.95000000000005</v>
      </c>
      <c r="G22" s="22">
        <v>339.87</v>
      </c>
      <c r="H22" s="22">
        <f t="shared" si="6"/>
        <v>1134</v>
      </c>
      <c r="I22" s="41">
        <v>760</v>
      </c>
      <c r="J22" s="41">
        <v>374</v>
      </c>
    </row>
    <row r="23" spans="1:10" s="70" customFormat="1" ht="17.45" customHeight="1" x14ac:dyDescent="0.2">
      <c r="A23" s="40" t="s">
        <v>20</v>
      </c>
      <c r="B23" s="22">
        <f t="shared" si="4"/>
        <v>638.85</v>
      </c>
      <c r="C23" s="22">
        <v>544.85</v>
      </c>
      <c r="D23" s="22">
        <v>94</v>
      </c>
      <c r="E23" s="22">
        <f>SUM(F23:G23)</f>
        <v>638.85</v>
      </c>
      <c r="F23" s="22">
        <v>544.85</v>
      </c>
      <c r="G23" s="22">
        <v>94</v>
      </c>
      <c r="H23" s="22">
        <f t="shared" si="6"/>
        <v>638.85</v>
      </c>
      <c r="I23" s="22">
        <v>544.85</v>
      </c>
      <c r="J23" s="22">
        <v>94</v>
      </c>
    </row>
    <row r="24" spans="1:10" s="70" customFormat="1" ht="17.45" customHeight="1" x14ac:dyDescent="0.2">
      <c r="A24" s="40" t="s">
        <v>25</v>
      </c>
      <c r="B24" s="22">
        <f t="shared" si="4"/>
        <v>500.64</v>
      </c>
      <c r="C24" s="22">
        <v>422.25</v>
      </c>
      <c r="D24" s="22">
        <v>78.39</v>
      </c>
      <c r="E24" s="22">
        <f>SUM(F24:G24)</f>
        <v>500.64</v>
      </c>
      <c r="F24" s="22">
        <v>422.25</v>
      </c>
      <c r="G24" s="22">
        <v>78.39</v>
      </c>
      <c r="H24" s="22">
        <f t="shared" si="6"/>
        <v>500.64</v>
      </c>
      <c r="I24" s="22">
        <v>422.25</v>
      </c>
      <c r="J24" s="22">
        <v>78.39</v>
      </c>
    </row>
    <row r="25" spans="1:10" s="70" customFormat="1" ht="17.45" customHeight="1" x14ac:dyDescent="0.2">
      <c r="A25" s="40" t="s">
        <v>14</v>
      </c>
      <c r="B25" s="22">
        <f t="shared" si="4"/>
        <v>914.75</v>
      </c>
      <c r="C25" s="22">
        <v>778.7</v>
      </c>
      <c r="D25" s="22">
        <v>136.05000000000001</v>
      </c>
      <c r="E25" s="22">
        <f>SUM(F25:G25)</f>
        <v>914.75</v>
      </c>
      <c r="F25" s="22">
        <v>778.7</v>
      </c>
      <c r="G25" s="22">
        <v>136.05000000000001</v>
      </c>
      <c r="H25" s="22">
        <f t="shared" si="6"/>
        <v>914.75</v>
      </c>
      <c r="I25" s="22">
        <v>778.7</v>
      </c>
      <c r="J25" s="22">
        <v>136.05000000000001</v>
      </c>
    </row>
    <row r="26" spans="1:10" s="70" customFormat="1" ht="17.45" customHeight="1" x14ac:dyDescent="0.2">
      <c r="A26" s="40" t="s">
        <v>7</v>
      </c>
      <c r="B26" s="22">
        <f t="shared" si="4"/>
        <v>780.76400000000001</v>
      </c>
      <c r="C26" s="22">
        <v>770.59199999999998</v>
      </c>
      <c r="D26" s="22">
        <v>10.172000000000001</v>
      </c>
      <c r="E26" s="41">
        <f>F26+G26</f>
        <v>825</v>
      </c>
      <c r="F26" s="41">
        <v>825</v>
      </c>
      <c r="G26" s="41">
        <v>0</v>
      </c>
      <c r="H26" s="22">
        <f t="shared" si="6"/>
        <v>825</v>
      </c>
      <c r="I26" s="41">
        <v>825</v>
      </c>
      <c r="J26" s="41">
        <v>0</v>
      </c>
    </row>
    <row r="27" spans="1:10" s="70" customFormat="1" ht="17.45" customHeight="1" x14ac:dyDescent="0.2">
      <c r="A27" s="40" t="s">
        <v>49</v>
      </c>
      <c r="B27" s="22">
        <f t="shared" si="4"/>
        <v>580.14</v>
      </c>
      <c r="C27" s="22">
        <v>466.61</v>
      </c>
      <c r="D27" s="22">
        <v>113.53</v>
      </c>
      <c r="E27" s="22">
        <f t="shared" ref="E27:E37" si="7">SUM(F27:G27)</f>
        <v>580.14</v>
      </c>
      <c r="F27" s="22">
        <v>466.61</v>
      </c>
      <c r="G27" s="22">
        <v>113.53</v>
      </c>
      <c r="H27" s="22">
        <f t="shared" si="6"/>
        <v>580.14</v>
      </c>
      <c r="I27" s="22">
        <v>466.61</v>
      </c>
      <c r="J27" s="22">
        <v>113.53</v>
      </c>
    </row>
    <row r="28" spans="1:10" s="70" customFormat="1" ht="17.45" customHeight="1" x14ac:dyDescent="0.2">
      <c r="A28" s="40" t="s">
        <v>51</v>
      </c>
      <c r="B28" s="22">
        <f t="shared" si="4"/>
        <v>834.52</v>
      </c>
      <c r="C28" s="22">
        <v>609.46</v>
      </c>
      <c r="D28" s="22">
        <v>225.06</v>
      </c>
      <c r="E28" s="22">
        <f t="shared" si="7"/>
        <v>834.52</v>
      </c>
      <c r="F28" s="22">
        <v>609.46</v>
      </c>
      <c r="G28" s="22">
        <v>225.06</v>
      </c>
      <c r="H28" s="22">
        <f t="shared" si="6"/>
        <v>834.52</v>
      </c>
      <c r="I28" s="22">
        <v>609.46</v>
      </c>
      <c r="J28" s="22">
        <v>225.06</v>
      </c>
    </row>
    <row r="29" spans="1:10" s="70" customFormat="1" ht="17.45" customHeight="1" x14ac:dyDescent="0.2">
      <c r="A29" s="40" t="s">
        <v>5</v>
      </c>
      <c r="B29" s="22">
        <f t="shared" si="4"/>
        <v>520.61</v>
      </c>
      <c r="C29" s="22">
        <v>463.51</v>
      </c>
      <c r="D29" s="22">
        <v>57.1</v>
      </c>
      <c r="E29" s="22">
        <f t="shared" si="7"/>
        <v>520.61</v>
      </c>
      <c r="F29" s="22">
        <v>463.51</v>
      </c>
      <c r="G29" s="22">
        <v>57.1</v>
      </c>
      <c r="H29" s="22">
        <f t="shared" si="6"/>
        <v>520.61</v>
      </c>
      <c r="I29" s="22">
        <v>463.51</v>
      </c>
      <c r="J29" s="22">
        <v>57.1</v>
      </c>
    </row>
    <row r="30" spans="1:10" s="70" customFormat="1" ht="17.45" customHeight="1" x14ac:dyDescent="0.2">
      <c r="A30" s="40" t="s">
        <v>47</v>
      </c>
      <c r="B30" s="22">
        <f t="shared" si="4"/>
        <v>761.9</v>
      </c>
      <c r="C30" s="22">
        <v>439.01</v>
      </c>
      <c r="D30" s="22">
        <v>322.89</v>
      </c>
      <c r="E30" s="22">
        <f t="shared" si="7"/>
        <v>761.9</v>
      </c>
      <c r="F30" s="22">
        <v>439.01</v>
      </c>
      <c r="G30" s="22">
        <v>322.89</v>
      </c>
      <c r="H30" s="22">
        <f t="shared" si="6"/>
        <v>761.9</v>
      </c>
      <c r="I30" s="22">
        <v>439.01</v>
      </c>
      <c r="J30" s="22">
        <v>322.89</v>
      </c>
    </row>
    <row r="31" spans="1:10" s="70" customFormat="1" ht="17.45" customHeight="1" x14ac:dyDescent="0.2">
      <c r="A31" s="40" t="s">
        <v>4</v>
      </c>
      <c r="B31" s="22">
        <f t="shared" si="4"/>
        <v>779.59</v>
      </c>
      <c r="C31" s="22">
        <v>734.09</v>
      </c>
      <c r="D31" s="22">
        <v>45.5</v>
      </c>
      <c r="E31" s="22">
        <f t="shared" si="7"/>
        <v>779.59</v>
      </c>
      <c r="F31" s="22">
        <v>734.09</v>
      </c>
      <c r="G31" s="22">
        <v>45.5</v>
      </c>
      <c r="H31" s="22">
        <f t="shared" si="6"/>
        <v>788</v>
      </c>
      <c r="I31" s="41">
        <v>742</v>
      </c>
      <c r="J31" s="41">
        <v>46</v>
      </c>
    </row>
    <row r="32" spans="1:10" s="70" customFormat="1" ht="17.45" customHeight="1" x14ac:dyDescent="0.2">
      <c r="A32" s="40" t="s">
        <v>52</v>
      </c>
      <c r="B32" s="22">
        <f t="shared" si="4"/>
        <v>1317.4099999999999</v>
      </c>
      <c r="C32" s="22">
        <v>881.05</v>
      </c>
      <c r="D32" s="22">
        <v>436.36</v>
      </c>
      <c r="E32" s="22">
        <f t="shared" si="7"/>
        <v>1317.4099999999999</v>
      </c>
      <c r="F32" s="22">
        <v>881.05</v>
      </c>
      <c r="G32" s="22">
        <v>436.36</v>
      </c>
      <c r="H32" s="22">
        <f t="shared" si="6"/>
        <v>1602</v>
      </c>
      <c r="I32" s="41">
        <v>1166</v>
      </c>
      <c r="J32" s="41">
        <v>436</v>
      </c>
    </row>
    <row r="33" spans="1:10" s="70" customFormat="1" ht="17.45" customHeight="1" x14ac:dyDescent="0.2">
      <c r="A33" s="40" t="s">
        <v>23</v>
      </c>
      <c r="B33" s="22">
        <f t="shared" si="4"/>
        <v>482.2</v>
      </c>
      <c r="C33" s="22">
        <v>292</v>
      </c>
      <c r="D33" s="22">
        <v>190.2</v>
      </c>
      <c r="E33" s="22">
        <f t="shared" si="7"/>
        <v>482.2</v>
      </c>
      <c r="F33" s="22">
        <v>292</v>
      </c>
      <c r="G33" s="22">
        <v>190.2</v>
      </c>
      <c r="H33" s="22">
        <f t="shared" si="6"/>
        <v>482.2</v>
      </c>
      <c r="I33" s="22">
        <v>292</v>
      </c>
      <c r="J33" s="22">
        <v>190.2</v>
      </c>
    </row>
    <row r="34" spans="1:10" s="70" customFormat="1" ht="17.45" customHeight="1" x14ac:dyDescent="0.2">
      <c r="A34" s="40" t="s">
        <v>8</v>
      </c>
      <c r="B34" s="22">
        <f t="shared" si="4"/>
        <v>625.58000000000004</v>
      </c>
      <c r="C34" s="22">
        <v>456.47</v>
      </c>
      <c r="D34" s="22">
        <v>169.11</v>
      </c>
      <c r="E34" s="22">
        <f t="shared" si="7"/>
        <v>625.58000000000004</v>
      </c>
      <c r="F34" s="22">
        <v>456.47</v>
      </c>
      <c r="G34" s="22">
        <v>169.11</v>
      </c>
      <c r="H34" s="22">
        <f t="shared" si="6"/>
        <v>625.58000000000004</v>
      </c>
      <c r="I34" s="22">
        <v>456.47</v>
      </c>
      <c r="J34" s="22">
        <v>169.11</v>
      </c>
    </row>
    <row r="35" spans="1:10" s="70" customFormat="1" ht="17.45" customHeight="1" x14ac:dyDescent="0.2">
      <c r="A35" s="40" t="s">
        <v>22</v>
      </c>
      <c r="B35" s="22">
        <f t="shared" si="4"/>
        <v>994.4</v>
      </c>
      <c r="C35" s="22">
        <v>854.3</v>
      </c>
      <c r="D35" s="22">
        <v>140.1</v>
      </c>
      <c r="E35" s="22">
        <f t="shared" si="7"/>
        <v>994.4</v>
      </c>
      <c r="F35" s="22">
        <v>854.3</v>
      </c>
      <c r="G35" s="22">
        <v>140.1</v>
      </c>
      <c r="H35" s="22">
        <f t="shared" si="6"/>
        <v>994.4</v>
      </c>
      <c r="I35" s="22">
        <v>854.3</v>
      </c>
      <c r="J35" s="22">
        <v>140.1</v>
      </c>
    </row>
    <row r="36" spans="1:10" s="70" customFormat="1" ht="17.45" customHeight="1" x14ac:dyDescent="0.2">
      <c r="A36" s="40" t="s">
        <v>18</v>
      </c>
      <c r="B36" s="22">
        <f t="shared" si="4"/>
        <v>1180.585</v>
      </c>
      <c r="C36" s="22">
        <v>691.67499999999995</v>
      </c>
      <c r="D36" s="22">
        <v>488.91</v>
      </c>
      <c r="E36" s="22">
        <f t="shared" si="7"/>
        <v>1180.585</v>
      </c>
      <c r="F36" s="22">
        <v>691.67499999999995</v>
      </c>
      <c r="G36" s="22">
        <v>488.91</v>
      </c>
      <c r="H36" s="22">
        <f t="shared" si="6"/>
        <v>1180.585</v>
      </c>
      <c r="I36" s="22">
        <v>691.67499999999995</v>
      </c>
      <c r="J36" s="22">
        <v>488.91</v>
      </c>
    </row>
    <row r="37" spans="1:10" s="70" customFormat="1" ht="17.45" customHeight="1" x14ac:dyDescent="0.2">
      <c r="A37" s="40" t="s">
        <v>40</v>
      </c>
      <c r="B37" s="22">
        <f t="shared" si="4"/>
        <v>271.14999999999998</v>
      </c>
      <c r="C37" s="22">
        <v>131</v>
      </c>
      <c r="D37" s="22">
        <v>140.15</v>
      </c>
      <c r="E37" s="22">
        <f t="shared" si="7"/>
        <v>271.14999999999998</v>
      </c>
      <c r="F37" s="22">
        <v>131</v>
      </c>
      <c r="G37" s="22">
        <v>140.15</v>
      </c>
      <c r="H37" s="22">
        <f t="shared" si="6"/>
        <v>271.14999999999998</v>
      </c>
      <c r="I37" s="22">
        <v>131</v>
      </c>
      <c r="J37" s="22">
        <v>140.15</v>
      </c>
    </row>
    <row r="38" spans="1:10" ht="30.75" customHeight="1" x14ac:dyDescent="0.2">
      <c r="A38" s="74" t="s">
        <v>75</v>
      </c>
      <c r="B38" s="74"/>
      <c r="C38" s="74"/>
      <c r="D38" s="74"/>
      <c r="E38" s="74"/>
      <c r="F38" s="74"/>
      <c r="G38" s="74"/>
      <c r="H38" s="74"/>
      <c r="I38" s="74"/>
      <c r="J38" s="74"/>
    </row>
    <row r="39" spans="1:10" x14ac:dyDescent="0.2">
      <c r="A39" s="35"/>
      <c r="B39" s="34"/>
      <c r="C39" s="36"/>
      <c r="D39" s="36"/>
      <c r="E39" s="34"/>
      <c r="F39" s="34"/>
      <c r="G39" s="34"/>
      <c r="H39" s="36"/>
      <c r="I39" s="36"/>
      <c r="J39" s="55" t="s">
        <v>74</v>
      </c>
    </row>
    <row r="40" spans="1:10" x14ac:dyDescent="0.2">
      <c r="A40" s="32"/>
      <c r="B40" s="32"/>
      <c r="H40" s="32"/>
      <c r="I40" s="32"/>
      <c r="J40" s="32"/>
    </row>
  </sheetData>
  <sortState ref="A6:T37">
    <sortCondition ref="A6:A37"/>
  </sortState>
  <mergeCells count="6">
    <mergeCell ref="A38:J38"/>
    <mergeCell ref="A1:J1"/>
    <mergeCell ref="A3:A4"/>
    <mergeCell ref="B3:D3"/>
    <mergeCell ref="E3:G3"/>
    <mergeCell ref="H3:J3"/>
  </mergeCells>
  <printOptions horizontalCentered="1"/>
  <pageMargins left="0.66929133858267698" right="0.66929133858267698" top="0.98425196850393704" bottom="0.98425196850393704" header="0.511811023622047" footer="0.511811023622047"/>
  <pageSetup paperSize="9" scale="98" firstPageNumber="382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33"/>
  <sheetViews>
    <sheetView view="pageBreakPreview" zoomScaleSheetLayoutView="100" workbookViewId="0">
      <selection activeCell="A2" sqref="A2"/>
    </sheetView>
  </sheetViews>
  <sheetFormatPr defaultColWidth="9.140625" defaultRowHeight="12.75" x14ac:dyDescent="0.2"/>
  <cols>
    <col min="1" max="1" width="26" style="6" bestFit="1" customWidth="1"/>
    <col min="2" max="2" width="11.5703125" style="6" customWidth="1"/>
    <col min="3" max="3" width="17.85546875" style="6" customWidth="1"/>
    <col min="4" max="4" width="12.7109375" style="6" bestFit="1" customWidth="1"/>
    <col min="5" max="5" width="14.7109375" style="6" customWidth="1"/>
    <col min="6" max="16384" width="9.140625" style="6"/>
  </cols>
  <sheetData>
    <row r="1" spans="1:5" s="56" customFormat="1" ht="60" customHeight="1" x14ac:dyDescent="0.2">
      <c r="A1" s="78" t="s">
        <v>87</v>
      </c>
      <c r="B1" s="78"/>
      <c r="C1" s="78"/>
      <c r="D1" s="78"/>
      <c r="E1" s="78"/>
    </row>
    <row r="2" spans="1:5" s="10" customFormat="1" ht="13.35" customHeight="1" x14ac:dyDescent="0.2">
      <c r="A2" s="10" t="s">
        <v>85</v>
      </c>
      <c r="E2" s="14" t="s">
        <v>68</v>
      </c>
    </row>
    <row r="3" spans="1:5" ht="25.5" customHeight="1" x14ac:dyDescent="0.2">
      <c r="A3" s="43" t="s">
        <v>0</v>
      </c>
      <c r="B3" s="42" t="s">
        <v>30</v>
      </c>
      <c r="C3" s="42" t="s">
        <v>31</v>
      </c>
      <c r="D3" s="42" t="s">
        <v>67</v>
      </c>
      <c r="E3" s="42" t="s">
        <v>32</v>
      </c>
    </row>
    <row r="4" spans="1:5" ht="21.95" customHeight="1" x14ac:dyDescent="0.2">
      <c r="A4" s="8" t="s">
        <v>36</v>
      </c>
      <c r="B4" s="24">
        <f>SUM(B5:B17)</f>
        <v>322.62</v>
      </c>
      <c r="C4" s="24">
        <f>SUM(C5:C17)</f>
        <v>322.62</v>
      </c>
      <c r="D4" s="24">
        <f>SUM(D5:D17)</f>
        <v>0</v>
      </c>
      <c r="E4" s="24">
        <f>SUM(E5:E17)</f>
        <v>0</v>
      </c>
    </row>
    <row r="5" spans="1:5" ht="21.95" customHeight="1" x14ac:dyDescent="0.2">
      <c r="A5" s="1" t="s">
        <v>12</v>
      </c>
      <c r="B5" s="25">
        <v>6.5</v>
      </c>
      <c r="C5" s="25">
        <v>6.5</v>
      </c>
      <c r="D5" s="25" t="s">
        <v>65</v>
      </c>
      <c r="E5" s="25" t="s">
        <v>65</v>
      </c>
    </row>
    <row r="6" spans="1:5" ht="21.95" customHeight="1" x14ac:dyDescent="0.2">
      <c r="A6" s="1" t="s">
        <v>19</v>
      </c>
      <c r="B6" s="25" t="s">
        <v>65</v>
      </c>
      <c r="C6" s="25" t="s">
        <v>65</v>
      </c>
      <c r="D6" s="25" t="s">
        <v>65</v>
      </c>
      <c r="E6" s="25" t="s">
        <v>65</v>
      </c>
    </row>
    <row r="7" spans="1:5" ht="21.95" customHeight="1" x14ac:dyDescent="0.2">
      <c r="A7" s="1" t="s">
        <v>6</v>
      </c>
      <c r="B7" s="25">
        <v>15.55</v>
      </c>
      <c r="C7" s="25">
        <v>15.55</v>
      </c>
      <c r="D7" s="25" t="s">
        <v>65</v>
      </c>
      <c r="E7" s="25" t="s">
        <v>65</v>
      </c>
    </row>
    <row r="8" spans="1:5" ht="21.95" customHeight="1" x14ac:dyDescent="0.2">
      <c r="A8" s="1" t="s">
        <v>17</v>
      </c>
      <c r="B8" s="25" t="s">
        <v>65</v>
      </c>
      <c r="C8" s="25" t="s">
        <v>65</v>
      </c>
      <c r="D8" s="25" t="s">
        <v>65</v>
      </c>
      <c r="E8" s="25" t="s">
        <v>65</v>
      </c>
    </row>
    <row r="9" spans="1:5" ht="21.95" customHeight="1" x14ac:dyDescent="0.2">
      <c r="A9" s="1" t="s">
        <v>13</v>
      </c>
      <c r="B9" s="25">
        <v>41</v>
      </c>
      <c r="C9" s="25">
        <v>41</v>
      </c>
      <c r="D9" s="25" t="s">
        <v>65</v>
      </c>
      <c r="E9" s="25" t="s">
        <v>65</v>
      </c>
    </row>
    <row r="10" spans="1:5" ht="21.95" customHeight="1" x14ac:dyDescent="0.2">
      <c r="A10" s="1" t="s">
        <v>48</v>
      </c>
      <c r="B10" s="25">
        <v>45.07</v>
      </c>
      <c r="C10" s="25">
        <v>45.07</v>
      </c>
      <c r="D10" s="25" t="s">
        <v>65</v>
      </c>
      <c r="E10" s="25" t="s">
        <v>65</v>
      </c>
    </row>
    <row r="11" spans="1:5" ht="21.95" customHeight="1" x14ac:dyDescent="0.2">
      <c r="A11" s="1" t="s">
        <v>9</v>
      </c>
      <c r="B11" s="25">
        <v>49.7</v>
      </c>
      <c r="C11" s="25">
        <v>49.7</v>
      </c>
      <c r="D11" s="25" t="s">
        <v>65</v>
      </c>
      <c r="E11" s="25" t="s">
        <v>65</v>
      </c>
    </row>
    <row r="12" spans="1:5" ht="21.95" customHeight="1" x14ac:dyDescent="0.2">
      <c r="A12" s="1" t="s">
        <v>20</v>
      </c>
      <c r="B12" s="25" t="s">
        <v>65</v>
      </c>
      <c r="C12" s="25" t="s">
        <v>65</v>
      </c>
      <c r="D12" s="25" t="s">
        <v>65</v>
      </c>
      <c r="E12" s="25" t="s">
        <v>65</v>
      </c>
    </row>
    <row r="13" spans="1:5" ht="21.95" customHeight="1" x14ac:dyDescent="0.2">
      <c r="A13" s="1" t="s">
        <v>26</v>
      </c>
      <c r="B13" s="25">
        <v>11.09</v>
      </c>
      <c r="C13" s="25">
        <v>11.09</v>
      </c>
      <c r="D13" s="25" t="s">
        <v>65</v>
      </c>
      <c r="E13" s="25" t="s">
        <v>65</v>
      </c>
    </row>
    <row r="14" spans="1:5" ht="21.95" customHeight="1" x14ac:dyDescent="0.2">
      <c r="A14" s="1" t="s">
        <v>7</v>
      </c>
      <c r="B14" s="25">
        <v>50.93</v>
      </c>
      <c r="C14" s="25">
        <v>50.93</v>
      </c>
      <c r="D14" s="25" t="s">
        <v>65</v>
      </c>
      <c r="E14" s="25" t="s">
        <v>65</v>
      </c>
    </row>
    <row r="15" spans="1:5" ht="21.95" customHeight="1" x14ac:dyDescent="0.2">
      <c r="A15" s="1" t="s">
        <v>5</v>
      </c>
      <c r="B15" s="25">
        <v>71.88</v>
      </c>
      <c r="C15" s="25">
        <v>71.88</v>
      </c>
      <c r="D15" s="25" t="s">
        <v>65</v>
      </c>
      <c r="E15" s="25" t="s">
        <v>65</v>
      </c>
    </row>
    <row r="16" spans="1:5" ht="21.95" customHeight="1" x14ac:dyDescent="0.2">
      <c r="A16" s="1" t="s">
        <v>4</v>
      </c>
      <c r="B16" s="25">
        <v>30.9</v>
      </c>
      <c r="C16" s="25">
        <v>30.9</v>
      </c>
      <c r="D16" s="25" t="s">
        <v>65</v>
      </c>
      <c r="E16" s="25" t="s">
        <v>65</v>
      </c>
    </row>
    <row r="17" spans="1:5" ht="21.95" customHeight="1" x14ac:dyDescent="0.2">
      <c r="A17" s="1" t="s">
        <v>18</v>
      </c>
      <c r="B17" s="25" t="s">
        <v>65</v>
      </c>
      <c r="C17" s="25" t="s">
        <v>65</v>
      </c>
      <c r="D17" s="25" t="s">
        <v>65</v>
      </c>
      <c r="E17" s="25" t="s">
        <v>65</v>
      </c>
    </row>
    <row r="18" spans="1:5" ht="13.15" customHeight="1" x14ac:dyDescent="0.2"/>
    <row r="19" spans="1:5" ht="13.15" customHeight="1" x14ac:dyDescent="0.2">
      <c r="A19" s="15" t="s">
        <v>76</v>
      </c>
      <c r="D19" s="7"/>
    </row>
    <row r="20" spans="1:5" ht="13.15" customHeight="1" x14ac:dyDescent="0.2">
      <c r="E20" s="14" t="s">
        <v>77</v>
      </c>
    </row>
    <row r="21" spans="1:5" ht="19.5" customHeight="1" x14ac:dyDescent="0.2"/>
    <row r="22" spans="1:5" ht="19.5" customHeight="1" x14ac:dyDescent="0.2"/>
    <row r="23" spans="1:5" ht="19.5" customHeight="1" x14ac:dyDescent="0.2"/>
    <row r="24" spans="1:5" ht="19.5" customHeight="1" x14ac:dyDescent="0.2"/>
    <row r="25" spans="1:5" ht="19.5" customHeight="1" x14ac:dyDescent="0.2"/>
    <row r="26" spans="1:5" ht="19.5" customHeight="1" x14ac:dyDescent="0.2">
      <c r="A26" s="9"/>
      <c r="B26" s="9"/>
      <c r="C26" s="9"/>
    </row>
    <row r="27" spans="1:5" ht="19.5" customHeight="1" x14ac:dyDescent="0.2"/>
    <row r="28" spans="1:5" ht="19.5" customHeight="1" x14ac:dyDescent="0.2"/>
    <row r="29" spans="1:5" ht="19.5" customHeight="1" x14ac:dyDescent="0.2"/>
    <row r="30" spans="1:5" ht="19.5" customHeight="1" x14ac:dyDescent="0.2"/>
    <row r="31" spans="1:5" ht="19.5" customHeight="1" x14ac:dyDescent="0.2"/>
    <row r="32" spans="1:5" ht="19.5" customHeight="1" x14ac:dyDescent="0.2"/>
    <row r="33" ht="19.5" customHeight="1" x14ac:dyDescent="0.2"/>
  </sheetData>
  <sortState ref="A5:E17">
    <sortCondition ref="A5:A17"/>
  </sortState>
  <mergeCells count="1">
    <mergeCell ref="A1:E1"/>
  </mergeCells>
  <printOptions horizontalCentered="1"/>
  <pageMargins left="0.66929133858267698" right="0.66929133858267698" top="0.98425196850393704" bottom="0.98425196850393704" header="0.511811023622047" footer="0.511811023622047"/>
  <pageSetup paperSize="9" orientation="portrait" r:id="rId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38"/>
  <sheetViews>
    <sheetView view="pageBreakPreview" zoomScaleSheetLayoutView="100" workbookViewId="0">
      <selection sqref="A1:J1"/>
    </sheetView>
  </sheetViews>
  <sheetFormatPr defaultColWidth="9.140625" defaultRowHeight="12.75" x14ac:dyDescent="0.2"/>
  <cols>
    <col min="1" max="1" width="13.42578125" style="6" customWidth="1"/>
    <col min="2" max="3" width="9.85546875" style="6" bestFit="1" customWidth="1"/>
    <col min="4" max="4" width="8.140625" style="6" bestFit="1" customWidth="1"/>
    <col min="5" max="5" width="7.140625" style="6" customWidth="1"/>
    <col min="6" max="6" width="10" style="6" customWidth="1"/>
    <col min="7" max="7" width="7.7109375" style="6" customWidth="1"/>
    <col min="8" max="10" width="8.28515625" style="6" customWidth="1"/>
    <col min="11" max="16384" width="9.140625" style="6"/>
  </cols>
  <sheetData>
    <row r="1" spans="1:14" s="57" customFormat="1" ht="60" customHeight="1" x14ac:dyDescent="0.25">
      <c r="A1" s="78" t="s">
        <v>91</v>
      </c>
      <c r="B1" s="78"/>
      <c r="C1" s="78"/>
      <c r="D1" s="78"/>
      <c r="E1" s="78"/>
      <c r="F1" s="78"/>
      <c r="G1" s="78"/>
      <c r="H1" s="78"/>
      <c r="I1" s="78"/>
      <c r="J1" s="78"/>
    </row>
    <row r="2" spans="1:14" s="10" customFormat="1" ht="13.15" customHeight="1" x14ac:dyDescent="0.2">
      <c r="A2" s="10" t="s">
        <v>86</v>
      </c>
      <c r="I2" s="79" t="s">
        <v>69</v>
      </c>
      <c r="J2" s="79"/>
    </row>
    <row r="3" spans="1:14" ht="65.25" customHeight="1" x14ac:dyDescent="0.2">
      <c r="A3" s="69" t="s">
        <v>0</v>
      </c>
      <c r="B3" s="28" t="s">
        <v>1</v>
      </c>
      <c r="C3" s="28" t="s">
        <v>55</v>
      </c>
      <c r="D3" s="28" t="s">
        <v>79</v>
      </c>
      <c r="E3" s="29" t="s">
        <v>27</v>
      </c>
      <c r="F3" s="28" t="s">
        <v>80</v>
      </c>
      <c r="G3" s="28" t="s">
        <v>60</v>
      </c>
      <c r="H3" s="28" t="s">
        <v>63</v>
      </c>
      <c r="I3" s="28" t="s">
        <v>57</v>
      </c>
      <c r="J3" s="28" t="s">
        <v>58</v>
      </c>
      <c r="N3" s="6" t="s">
        <v>70</v>
      </c>
    </row>
    <row r="4" spans="1:14" ht="25.5" x14ac:dyDescent="0.2">
      <c r="A4" s="44" t="s">
        <v>39</v>
      </c>
      <c r="B4" s="21">
        <f t="shared" ref="B4" si="0">SUM(C4:J4)</f>
        <v>1888080</v>
      </c>
      <c r="C4" s="21">
        <f>SUM(C5:C36)</f>
        <v>1057236</v>
      </c>
      <c r="D4" s="21">
        <f t="shared" ref="D4:J4" si="1">SUM(D5:D36)</f>
        <v>181146</v>
      </c>
      <c r="E4" s="21">
        <f t="shared" si="1"/>
        <v>50378</v>
      </c>
      <c r="F4" s="21">
        <f t="shared" si="1"/>
        <v>45638</v>
      </c>
      <c r="G4" s="21">
        <f t="shared" si="1"/>
        <v>80497</v>
      </c>
      <c r="H4" s="21">
        <f t="shared" si="1"/>
        <v>82788</v>
      </c>
      <c r="I4" s="21">
        <f t="shared" si="1"/>
        <v>58768</v>
      </c>
      <c r="J4" s="21">
        <f t="shared" si="1"/>
        <v>331629</v>
      </c>
    </row>
    <row r="5" spans="1:14" ht="17.100000000000001" customHeight="1" x14ac:dyDescent="0.2">
      <c r="A5" s="17" t="s">
        <v>12</v>
      </c>
      <c r="B5" s="22">
        <f>SUM(C5:J5)</f>
        <v>54888</v>
      </c>
      <c r="C5" s="22">
        <v>14077</v>
      </c>
      <c r="D5" s="22">
        <v>18994</v>
      </c>
      <c r="E5" s="22">
        <v>1234</v>
      </c>
      <c r="F5" s="22">
        <v>2305</v>
      </c>
      <c r="G5" s="22">
        <v>10</v>
      </c>
      <c r="H5" s="22">
        <v>4561</v>
      </c>
      <c r="I5" s="23">
        <v>2782</v>
      </c>
      <c r="J5" s="22">
        <v>10925</v>
      </c>
    </row>
    <row r="6" spans="1:14" ht="17.100000000000001" customHeight="1" x14ac:dyDescent="0.2">
      <c r="A6" s="1" t="s">
        <v>53</v>
      </c>
      <c r="B6" s="22" t="s">
        <v>65</v>
      </c>
      <c r="C6" s="22" t="s">
        <v>65</v>
      </c>
      <c r="D6" s="22" t="s">
        <v>65</v>
      </c>
      <c r="E6" s="22" t="s">
        <v>65</v>
      </c>
      <c r="F6" s="22" t="s">
        <v>65</v>
      </c>
      <c r="G6" s="22" t="s">
        <v>65</v>
      </c>
      <c r="H6" s="22" t="s">
        <v>65</v>
      </c>
      <c r="I6" s="22" t="s">
        <v>65</v>
      </c>
      <c r="J6" s="22" t="s">
        <v>65</v>
      </c>
    </row>
    <row r="7" spans="1:14" ht="17.100000000000001" customHeight="1" x14ac:dyDescent="0.2">
      <c r="A7" s="17" t="s">
        <v>19</v>
      </c>
      <c r="B7" s="22">
        <f t="shared" ref="B7:B17" si="2">SUM(C7:J7)</f>
        <v>79478</v>
      </c>
      <c r="C7" s="22">
        <v>49457</v>
      </c>
      <c r="D7" s="22">
        <v>3785</v>
      </c>
      <c r="E7" s="22">
        <v>3346</v>
      </c>
      <c r="F7" s="22">
        <v>2151</v>
      </c>
      <c r="G7" s="22">
        <v>1978</v>
      </c>
      <c r="H7" s="22">
        <v>9819</v>
      </c>
      <c r="I7" s="22">
        <v>5922</v>
      </c>
      <c r="J7" s="22">
        <v>3020</v>
      </c>
    </row>
    <row r="8" spans="1:14" ht="17.100000000000001" customHeight="1" x14ac:dyDescent="0.2">
      <c r="A8" s="17" t="s">
        <v>15</v>
      </c>
      <c r="B8" s="22">
        <f t="shared" si="2"/>
        <v>3231</v>
      </c>
      <c r="C8" s="22">
        <v>1182</v>
      </c>
      <c r="D8" s="22">
        <v>408</v>
      </c>
      <c r="E8" s="22">
        <v>139</v>
      </c>
      <c r="F8" s="22">
        <v>322</v>
      </c>
      <c r="G8" s="22">
        <v>1</v>
      </c>
      <c r="H8" s="22">
        <v>257</v>
      </c>
      <c r="I8" s="23">
        <v>21</v>
      </c>
      <c r="J8" s="22">
        <v>901</v>
      </c>
    </row>
    <row r="9" spans="1:14" ht="17.100000000000001" customHeight="1" x14ac:dyDescent="0.2">
      <c r="A9" s="17" t="s">
        <v>24</v>
      </c>
      <c r="B9" s="22">
        <f t="shared" si="2"/>
        <v>11575</v>
      </c>
      <c r="C9" s="22">
        <v>7271</v>
      </c>
      <c r="D9" s="22">
        <v>709</v>
      </c>
      <c r="E9" s="22">
        <v>731</v>
      </c>
      <c r="F9" s="22">
        <v>199</v>
      </c>
      <c r="G9" s="22">
        <v>260</v>
      </c>
      <c r="H9" s="22">
        <v>247</v>
      </c>
      <c r="I9" s="22">
        <v>762</v>
      </c>
      <c r="J9" s="22">
        <v>1396</v>
      </c>
    </row>
    <row r="10" spans="1:14" ht="17.100000000000001" customHeight="1" x14ac:dyDescent="0.2">
      <c r="A10" s="17" t="s">
        <v>6</v>
      </c>
      <c r="B10" s="22">
        <f t="shared" si="2"/>
        <v>29622</v>
      </c>
      <c r="C10" s="22">
        <v>22218</v>
      </c>
      <c r="D10" s="22">
        <v>874</v>
      </c>
      <c r="E10" s="22">
        <v>755</v>
      </c>
      <c r="F10" s="22">
        <v>126</v>
      </c>
      <c r="G10" s="22">
        <v>3950</v>
      </c>
      <c r="H10" s="22">
        <v>231</v>
      </c>
      <c r="I10" s="22">
        <v>81</v>
      </c>
      <c r="J10" s="22">
        <v>1387</v>
      </c>
    </row>
    <row r="11" spans="1:14" ht="17.100000000000001" customHeight="1" x14ac:dyDescent="0.2">
      <c r="A11" s="17" t="s">
        <v>21</v>
      </c>
      <c r="B11" s="22">
        <f t="shared" si="2"/>
        <v>2939</v>
      </c>
      <c r="C11" s="22">
        <v>905</v>
      </c>
      <c r="D11" s="22">
        <v>773</v>
      </c>
      <c r="E11" s="22">
        <v>243</v>
      </c>
      <c r="F11" s="22">
        <v>49</v>
      </c>
      <c r="G11" s="22">
        <v>0</v>
      </c>
      <c r="H11" s="22">
        <v>235</v>
      </c>
      <c r="I11" s="22">
        <v>20</v>
      </c>
      <c r="J11" s="22">
        <v>714</v>
      </c>
    </row>
    <row r="12" spans="1:14" ht="17.100000000000001" customHeight="1" x14ac:dyDescent="0.2">
      <c r="A12" s="17" t="s">
        <v>17</v>
      </c>
      <c r="B12" s="22">
        <f t="shared" si="2"/>
        <v>210666</v>
      </c>
      <c r="C12" s="22">
        <v>162494</v>
      </c>
      <c r="D12" s="22">
        <v>7502</v>
      </c>
      <c r="E12" s="22">
        <v>9798</v>
      </c>
      <c r="F12" s="22">
        <v>2968</v>
      </c>
      <c r="G12" s="22">
        <v>4512</v>
      </c>
      <c r="H12" s="22">
        <v>4123</v>
      </c>
      <c r="I12" s="22">
        <v>6979</v>
      </c>
      <c r="J12" s="22">
        <v>12290</v>
      </c>
    </row>
    <row r="13" spans="1:14" ht="17.100000000000001" customHeight="1" x14ac:dyDescent="0.2">
      <c r="A13" s="17" t="s">
        <v>41</v>
      </c>
      <c r="B13" s="22">
        <f t="shared" si="2"/>
        <v>23186</v>
      </c>
      <c r="C13" s="22">
        <v>741</v>
      </c>
      <c r="D13" s="22">
        <v>2829</v>
      </c>
      <c r="E13" s="22">
        <v>2141</v>
      </c>
      <c r="F13" s="22">
        <v>4828</v>
      </c>
      <c r="G13" s="22">
        <v>254</v>
      </c>
      <c r="H13" s="22">
        <v>1751</v>
      </c>
      <c r="I13" s="22">
        <v>1173</v>
      </c>
      <c r="J13" s="22">
        <v>9469</v>
      </c>
    </row>
    <row r="14" spans="1:14" ht="17.100000000000001" customHeight="1" x14ac:dyDescent="0.2">
      <c r="A14" s="17" t="s">
        <v>42</v>
      </c>
      <c r="B14" s="22">
        <f t="shared" si="2"/>
        <v>1473</v>
      </c>
      <c r="C14" s="22">
        <v>796</v>
      </c>
      <c r="D14" s="22">
        <v>73</v>
      </c>
      <c r="E14" s="22">
        <v>36</v>
      </c>
      <c r="F14" s="22">
        <v>35</v>
      </c>
      <c r="G14" s="22">
        <v>5</v>
      </c>
      <c r="H14" s="22">
        <v>62</v>
      </c>
      <c r="I14" s="22">
        <v>63</v>
      </c>
      <c r="J14" s="22">
        <v>403</v>
      </c>
    </row>
    <row r="15" spans="1:14" ht="17.100000000000001" customHeight="1" x14ac:dyDescent="0.2">
      <c r="A15" s="17" t="s">
        <v>10</v>
      </c>
      <c r="B15" s="22">
        <f t="shared" si="2"/>
        <v>9436</v>
      </c>
      <c r="C15" s="22">
        <v>7081</v>
      </c>
      <c r="D15" s="22">
        <v>49</v>
      </c>
      <c r="E15" s="22">
        <v>197</v>
      </c>
      <c r="F15" s="22">
        <v>3</v>
      </c>
      <c r="G15" s="22">
        <v>1504</v>
      </c>
      <c r="H15" s="22">
        <v>100</v>
      </c>
      <c r="I15" s="22">
        <v>16</v>
      </c>
      <c r="J15" s="22">
        <v>486</v>
      </c>
    </row>
    <row r="16" spans="1:14" ht="17.100000000000001" customHeight="1" x14ac:dyDescent="0.2">
      <c r="A16" s="17" t="s">
        <v>13</v>
      </c>
      <c r="B16" s="22">
        <f t="shared" si="2"/>
        <v>28835</v>
      </c>
      <c r="C16" s="22">
        <v>13060</v>
      </c>
      <c r="D16" s="22">
        <v>1950</v>
      </c>
      <c r="E16" s="22">
        <v>708</v>
      </c>
      <c r="F16" s="22">
        <v>408</v>
      </c>
      <c r="G16" s="22">
        <v>4318</v>
      </c>
      <c r="H16" s="22">
        <v>1495</v>
      </c>
      <c r="I16" s="22">
        <v>1055</v>
      </c>
      <c r="J16" s="22">
        <v>5841</v>
      </c>
    </row>
    <row r="17" spans="1:10" ht="17.100000000000001" customHeight="1" x14ac:dyDescent="0.2">
      <c r="A17" s="17" t="s">
        <v>11</v>
      </c>
      <c r="B17" s="22">
        <f t="shared" si="2"/>
        <v>25379</v>
      </c>
      <c r="C17" s="22">
        <v>18363</v>
      </c>
      <c r="D17" s="22">
        <v>560</v>
      </c>
      <c r="E17" s="22">
        <v>772</v>
      </c>
      <c r="F17" s="22">
        <v>214</v>
      </c>
      <c r="G17" s="22">
        <v>3928</v>
      </c>
      <c r="H17" s="22">
        <v>352</v>
      </c>
      <c r="I17" s="22">
        <v>198</v>
      </c>
      <c r="J17" s="22">
        <v>992</v>
      </c>
    </row>
    <row r="18" spans="1:10" ht="17.100000000000001" customHeight="1" x14ac:dyDescent="0.2">
      <c r="A18" s="1" t="s">
        <v>48</v>
      </c>
      <c r="B18" s="22" t="s">
        <v>65</v>
      </c>
      <c r="C18" s="22" t="s">
        <v>65</v>
      </c>
      <c r="D18" s="22" t="s">
        <v>65</v>
      </c>
      <c r="E18" s="22" t="s">
        <v>65</v>
      </c>
      <c r="F18" s="22" t="s">
        <v>65</v>
      </c>
      <c r="G18" s="22" t="s">
        <v>65</v>
      </c>
      <c r="H18" s="22" t="s">
        <v>65</v>
      </c>
      <c r="I18" s="22" t="s">
        <v>65</v>
      </c>
      <c r="J18" s="22" t="s">
        <v>65</v>
      </c>
    </row>
    <row r="19" spans="1:10" ht="17.100000000000001" customHeight="1" x14ac:dyDescent="0.2">
      <c r="A19" s="17" t="s">
        <v>9</v>
      </c>
      <c r="B19" s="22">
        <f>SUM(C19:J19)</f>
        <v>94425</v>
      </c>
      <c r="C19" s="22">
        <v>58606</v>
      </c>
      <c r="D19" s="22">
        <v>6577</v>
      </c>
      <c r="E19" s="22">
        <v>5457</v>
      </c>
      <c r="F19" s="22">
        <v>3838</v>
      </c>
      <c r="G19" s="22">
        <v>4680</v>
      </c>
      <c r="H19" s="22">
        <v>5627</v>
      </c>
      <c r="I19" s="22">
        <v>1043</v>
      </c>
      <c r="J19" s="22">
        <v>8597</v>
      </c>
    </row>
    <row r="20" spans="1:10" ht="17.100000000000001" customHeight="1" x14ac:dyDescent="0.2">
      <c r="A20" s="17" t="s">
        <v>16</v>
      </c>
      <c r="B20" s="22">
        <f>SUM(C20:J20)</f>
        <v>3132</v>
      </c>
      <c r="C20" s="22">
        <v>201</v>
      </c>
      <c r="D20" s="22">
        <v>518</v>
      </c>
      <c r="E20" s="22">
        <v>162</v>
      </c>
      <c r="F20" s="22">
        <v>279</v>
      </c>
      <c r="G20" s="22" t="s">
        <v>65</v>
      </c>
      <c r="H20" s="22">
        <v>1924</v>
      </c>
      <c r="I20" s="22">
        <v>22</v>
      </c>
      <c r="J20" s="22">
        <v>26</v>
      </c>
    </row>
    <row r="21" spans="1:10" ht="17.100000000000001" customHeight="1" x14ac:dyDescent="0.2">
      <c r="A21" s="1" t="s">
        <v>46</v>
      </c>
      <c r="B21" s="22" t="s">
        <v>65</v>
      </c>
      <c r="C21" s="22" t="s">
        <v>65</v>
      </c>
      <c r="D21" s="22" t="s">
        <v>65</v>
      </c>
      <c r="E21" s="22" t="s">
        <v>65</v>
      </c>
      <c r="F21" s="22" t="s">
        <v>65</v>
      </c>
      <c r="G21" s="22" t="s">
        <v>65</v>
      </c>
      <c r="H21" s="22" t="s">
        <v>65</v>
      </c>
      <c r="I21" s="22" t="s">
        <v>65</v>
      </c>
      <c r="J21" s="22" t="s">
        <v>65</v>
      </c>
    </row>
    <row r="22" spans="1:10" ht="17.100000000000001" customHeight="1" x14ac:dyDescent="0.2">
      <c r="A22" s="17" t="s">
        <v>20</v>
      </c>
      <c r="B22" s="22">
        <f>SUM(C22:J22)</f>
        <v>13364</v>
      </c>
      <c r="C22" s="22">
        <v>9109</v>
      </c>
      <c r="D22" s="22">
        <v>264</v>
      </c>
      <c r="E22" s="22">
        <v>610</v>
      </c>
      <c r="F22" s="22">
        <v>136</v>
      </c>
      <c r="G22" s="22">
        <v>2024</v>
      </c>
      <c r="H22" s="22">
        <v>169</v>
      </c>
      <c r="I22" s="22">
        <v>202</v>
      </c>
      <c r="J22" s="22">
        <v>850</v>
      </c>
    </row>
    <row r="23" spans="1:10" ht="17.100000000000001" customHeight="1" x14ac:dyDescent="0.2">
      <c r="A23" s="17" t="s">
        <v>25</v>
      </c>
      <c r="B23" s="22">
        <f>SUM(C23:J23)</f>
        <v>7950</v>
      </c>
      <c r="C23" s="22">
        <v>5656</v>
      </c>
      <c r="D23" s="22">
        <v>140</v>
      </c>
      <c r="E23" s="22">
        <v>101</v>
      </c>
      <c r="F23" s="22">
        <v>12</v>
      </c>
      <c r="G23" s="22">
        <v>231</v>
      </c>
      <c r="H23" s="22">
        <v>160</v>
      </c>
      <c r="I23" s="22">
        <v>52</v>
      </c>
      <c r="J23" s="22">
        <v>1598</v>
      </c>
    </row>
    <row r="24" spans="1:10" ht="17.100000000000001" customHeight="1" x14ac:dyDescent="0.2">
      <c r="A24" s="17" t="s">
        <v>14</v>
      </c>
      <c r="B24" s="22">
        <f>SUM(C24:J24)</f>
        <v>31009</v>
      </c>
      <c r="C24" s="22">
        <v>5882</v>
      </c>
      <c r="D24" s="22">
        <v>7887</v>
      </c>
      <c r="E24" s="22">
        <v>1326</v>
      </c>
      <c r="F24" s="22">
        <v>1141</v>
      </c>
      <c r="G24" s="22">
        <v>683</v>
      </c>
      <c r="H24" s="22">
        <v>3435</v>
      </c>
      <c r="I24" s="22">
        <v>313</v>
      </c>
      <c r="J24" s="22">
        <v>10342</v>
      </c>
    </row>
    <row r="25" spans="1:10" ht="17.100000000000001" customHeight="1" x14ac:dyDescent="0.2">
      <c r="A25" s="17" t="s">
        <v>7</v>
      </c>
      <c r="B25" s="22">
        <f>SUM(C25:J25)</f>
        <v>259040</v>
      </c>
      <c r="C25" s="22">
        <v>202234</v>
      </c>
      <c r="D25" s="22">
        <v>13373</v>
      </c>
      <c r="E25" s="22">
        <v>9945</v>
      </c>
      <c r="F25" s="22">
        <v>3715</v>
      </c>
      <c r="G25" s="22">
        <v>2953</v>
      </c>
      <c r="H25" s="22">
        <v>6181</v>
      </c>
      <c r="I25" s="22">
        <v>1980</v>
      </c>
      <c r="J25" s="22">
        <v>18659</v>
      </c>
    </row>
    <row r="26" spans="1:10" ht="17.100000000000001" customHeight="1" x14ac:dyDescent="0.2">
      <c r="A26" s="1" t="s">
        <v>49</v>
      </c>
      <c r="B26" s="22" t="s">
        <v>65</v>
      </c>
      <c r="C26" s="22" t="s">
        <v>65</v>
      </c>
      <c r="D26" s="22" t="s">
        <v>65</v>
      </c>
      <c r="E26" s="22" t="s">
        <v>65</v>
      </c>
      <c r="F26" s="22" t="s">
        <v>65</v>
      </c>
      <c r="G26" s="22" t="s">
        <v>65</v>
      </c>
      <c r="H26" s="22" t="s">
        <v>65</v>
      </c>
      <c r="I26" s="22" t="s">
        <v>65</v>
      </c>
      <c r="J26" s="22" t="s">
        <v>65</v>
      </c>
    </row>
    <row r="27" spans="1:10" ht="17.100000000000001" customHeight="1" x14ac:dyDescent="0.2">
      <c r="A27" s="1" t="s">
        <v>51</v>
      </c>
      <c r="B27" s="22" t="s">
        <v>65</v>
      </c>
      <c r="C27" s="22" t="s">
        <v>65</v>
      </c>
      <c r="D27" s="22" t="s">
        <v>65</v>
      </c>
      <c r="E27" s="22" t="s">
        <v>65</v>
      </c>
      <c r="F27" s="22" t="s">
        <v>65</v>
      </c>
      <c r="G27" s="22" t="s">
        <v>65</v>
      </c>
      <c r="H27" s="22" t="s">
        <v>65</v>
      </c>
      <c r="I27" s="22" t="s">
        <v>65</v>
      </c>
      <c r="J27" s="22" t="s">
        <v>65</v>
      </c>
    </row>
    <row r="28" spans="1:10" ht="17.100000000000001" customHeight="1" x14ac:dyDescent="0.2">
      <c r="A28" s="17" t="s">
        <v>5</v>
      </c>
      <c r="B28" s="22">
        <f>SUM(C28:J28)</f>
        <v>53720</v>
      </c>
      <c r="C28" s="22">
        <v>35488</v>
      </c>
      <c r="D28" s="22">
        <v>2833</v>
      </c>
      <c r="E28" s="22">
        <v>192</v>
      </c>
      <c r="F28" s="22">
        <v>53</v>
      </c>
      <c r="G28" s="22">
        <v>2922</v>
      </c>
      <c r="H28" s="22">
        <v>380</v>
      </c>
      <c r="I28" s="22">
        <v>133</v>
      </c>
      <c r="J28" s="22">
        <v>11719</v>
      </c>
    </row>
    <row r="29" spans="1:10" ht="17.100000000000001" customHeight="1" x14ac:dyDescent="0.2">
      <c r="A29" s="1" t="s">
        <v>47</v>
      </c>
      <c r="B29" s="22" t="s">
        <v>65</v>
      </c>
      <c r="C29" s="22" t="s">
        <v>65</v>
      </c>
      <c r="D29" s="22" t="s">
        <v>65</v>
      </c>
      <c r="E29" s="22" t="s">
        <v>65</v>
      </c>
      <c r="F29" s="22" t="s">
        <v>65</v>
      </c>
      <c r="G29" s="22" t="s">
        <v>65</v>
      </c>
      <c r="H29" s="22" t="s">
        <v>65</v>
      </c>
      <c r="I29" s="22" t="s">
        <v>65</v>
      </c>
      <c r="J29" s="22" t="s">
        <v>65</v>
      </c>
    </row>
    <row r="30" spans="1:10" ht="17.100000000000001" customHeight="1" x14ac:dyDescent="0.2">
      <c r="A30" s="17" t="s">
        <v>4</v>
      </c>
      <c r="B30" s="22">
        <f>SUM(C30:J30)</f>
        <v>814600</v>
      </c>
      <c r="C30" s="22">
        <v>363706</v>
      </c>
      <c r="D30" s="22">
        <v>99507</v>
      </c>
      <c r="E30" s="22">
        <v>8416</v>
      </c>
      <c r="F30" s="22">
        <v>21691</v>
      </c>
      <c r="G30" s="22">
        <v>30113</v>
      </c>
      <c r="H30" s="22">
        <v>36087</v>
      </c>
      <c r="I30" s="22">
        <v>31563</v>
      </c>
      <c r="J30" s="22">
        <v>223517</v>
      </c>
    </row>
    <row r="31" spans="1:10" ht="17.100000000000001" customHeight="1" x14ac:dyDescent="0.2">
      <c r="A31" s="1" t="s">
        <v>52</v>
      </c>
      <c r="B31" s="22" t="s">
        <v>65</v>
      </c>
      <c r="C31" s="22" t="s">
        <v>65</v>
      </c>
      <c r="D31" s="22" t="s">
        <v>65</v>
      </c>
      <c r="E31" s="22" t="s">
        <v>65</v>
      </c>
      <c r="F31" s="22" t="s">
        <v>65</v>
      </c>
      <c r="G31" s="22" t="s">
        <v>65</v>
      </c>
      <c r="H31" s="22" t="s">
        <v>65</v>
      </c>
      <c r="I31" s="22" t="s">
        <v>65</v>
      </c>
      <c r="J31" s="22" t="s">
        <v>65</v>
      </c>
    </row>
    <row r="32" spans="1:10" ht="17.100000000000001" customHeight="1" x14ac:dyDescent="0.2">
      <c r="A32" s="17" t="s">
        <v>23</v>
      </c>
      <c r="B32" s="22">
        <f>SUM(C32:J32)</f>
        <v>388</v>
      </c>
      <c r="C32" s="22">
        <v>201</v>
      </c>
      <c r="D32" s="22">
        <v>50</v>
      </c>
      <c r="E32" s="22">
        <v>27</v>
      </c>
      <c r="F32" s="22">
        <v>2</v>
      </c>
      <c r="G32" s="22">
        <v>2</v>
      </c>
      <c r="H32" s="22">
        <v>31</v>
      </c>
      <c r="I32" s="22">
        <v>5</v>
      </c>
      <c r="J32" s="22">
        <v>70</v>
      </c>
    </row>
    <row r="33" spans="1:10" ht="17.100000000000001" customHeight="1" x14ac:dyDescent="0.2">
      <c r="A33" s="17" t="s">
        <v>8</v>
      </c>
      <c r="B33" s="22">
        <f>SUM(C33:J33)</f>
        <v>62318</v>
      </c>
      <c r="C33" s="22">
        <v>57140</v>
      </c>
      <c r="D33" s="22">
        <v>777</v>
      </c>
      <c r="E33" s="22">
        <v>1407</v>
      </c>
      <c r="F33" s="22">
        <v>4</v>
      </c>
      <c r="G33" s="22">
        <v>1883</v>
      </c>
      <c r="H33" s="22">
        <v>217</v>
      </c>
      <c r="I33" s="22">
        <v>77</v>
      </c>
      <c r="J33" s="22">
        <v>813</v>
      </c>
    </row>
    <row r="34" spans="1:10" ht="17.100000000000001" customHeight="1" x14ac:dyDescent="0.2">
      <c r="A34" s="17" t="s">
        <v>22</v>
      </c>
      <c r="B34" s="22">
        <f>SUM(C34:J34)</f>
        <v>58864</v>
      </c>
      <c r="C34" s="22">
        <v>20344</v>
      </c>
      <c r="D34" s="22">
        <v>10463</v>
      </c>
      <c r="E34" s="22">
        <v>2463</v>
      </c>
      <c r="F34" s="22">
        <v>1148</v>
      </c>
      <c r="G34" s="22">
        <v>7829</v>
      </c>
      <c r="H34" s="22">
        <v>4986</v>
      </c>
      <c r="I34" s="22">
        <v>4167</v>
      </c>
      <c r="J34" s="22">
        <v>7464</v>
      </c>
    </row>
    <row r="35" spans="1:10" ht="17.100000000000001" customHeight="1" x14ac:dyDescent="0.2">
      <c r="A35" s="17" t="s">
        <v>18</v>
      </c>
      <c r="B35" s="22">
        <f>SUM(C35:J35)</f>
        <v>8509</v>
      </c>
      <c r="C35" s="22">
        <v>990</v>
      </c>
      <c r="D35" s="22">
        <v>241</v>
      </c>
      <c r="E35" s="22">
        <v>171</v>
      </c>
      <c r="F35" s="22">
        <v>11</v>
      </c>
      <c r="G35" s="22">
        <v>6457</v>
      </c>
      <c r="H35" s="22">
        <v>357</v>
      </c>
      <c r="I35" s="22">
        <v>139</v>
      </c>
      <c r="J35" s="22">
        <v>143</v>
      </c>
    </row>
    <row r="36" spans="1:10" ht="17.100000000000001" customHeight="1" x14ac:dyDescent="0.2">
      <c r="A36" s="17" t="s">
        <v>40</v>
      </c>
      <c r="B36" s="22">
        <f>SUM(C36:J36)</f>
        <v>53</v>
      </c>
      <c r="C36" s="22">
        <v>34</v>
      </c>
      <c r="D36" s="22">
        <v>10</v>
      </c>
      <c r="E36" s="22">
        <v>1</v>
      </c>
      <c r="F36" s="22" t="s">
        <v>65</v>
      </c>
      <c r="G36" s="22" t="s">
        <v>65</v>
      </c>
      <c r="H36" s="22">
        <v>1</v>
      </c>
      <c r="I36" s="22" t="s">
        <v>65</v>
      </c>
      <c r="J36" s="22">
        <v>7</v>
      </c>
    </row>
    <row r="37" spans="1:10" ht="11.25" customHeight="1" x14ac:dyDescent="0.2">
      <c r="A37" s="2"/>
      <c r="B37" s="4"/>
      <c r="C37" s="4"/>
      <c r="D37" s="4"/>
      <c r="E37" s="4"/>
      <c r="F37" s="4"/>
      <c r="G37" s="4"/>
      <c r="H37" s="4"/>
      <c r="I37" s="4"/>
      <c r="J37" s="4"/>
    </row>
    <row r="38" spans="1:10" ht="13.15" customHeight="1" x14ac:dyDescent="0.2">
      <c r="F38" s="2"/>
      <c r="G38" s="2"/>
      <c r="J38" s="12" t="s">
        <v>61</v>
      </c>
    </row>
  </sheetData>
  <sortState ref="A5:N36">
    <sortCondition ref="A5:A36"/>
  </sortState>
  <mergeCells count="2">
    <mergeCell ref="A1:J1"/>
    <mergeCell ref="I2:J2"/>
  </mergeCells>
  <printOptions horizontalCentered="1"/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7"/>
  <sheetViews>
    <sheetView view="pageBreakPreview" topLeftCell="A10" zoomScaleSheetLayoutView="100" workbookViewId="0">
      <selection activeCell="A2" sqref="A2"/>
    </sheetView>
  </sheetViews>
  <sheetFormatPr defaultColWidth="9.140625" defaultRowHeight="12.75" x14ac:dyDescent="0.2"/>
  <cols>
    <col min="1" max="1" width="13.7109375" style="6" customWidth="1"/>
    <col min="2" max="3" width="9.42578125" style="6" bestFit="1" customWidth="1"/>
    <col min="4" max="4" width="7.85546875" style="6" customWidth="1"/>
    <col min="5" max="5" width="7.140625" style="6" customWidth="1"/>
    <col min="6" max="6" width="10.5703125" style="6" bestFit="1" customWidth="1"/>
    <col min="7" max="7" width="7.7109375" style="6" customWidth="1"/>
    <col min="8" max="8" width="9.28515625" style="6" bestFit="1" customWidth="1"/>
    <col min="9" max="10" width="7.7109375" style="6" customWidth="1"/>
    <col min="11" max="16384" width="9.140625" style="6"/>
  </cols>
  <sheetData>
    <row r="1" spans="1:10" s="58" customFormat="1" ht="60" customHeight="1" x14ac:dyDescent="0.2">
      <c r="A1" s="78" t="s">
        <v>88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s="10" customFormat="1" ht="13.15" customHeight="1" x14ac:dyDescent="0.2">
      <c r="A2" s="10" t="s">
        <v>86</v>
      </c>
      <c r="I2" s="79" t="s">
        <v>69</v>
      </c>
      <c r="J2" s="79"/>
    </row>
    <row r="3" spans="1:10" ht="72.75" customHeight="1" x14ac:dyDescent="0.2">
      <c r="A3" s="51" t="s">
        <v>0</v>
      </c>
      <c r="B3" s="28" t="s">
        <v>1</v>
      </c>
      <c r="C3" s="28" t="s">
        <v>55</v>
      </c>
      <c r="D3" s="28" t="s">
        <v>59</v>
      </c>
      <c r="E3" s="33" t="s">
        <v>27</v>
      </c>
      <c r="F3" s="28" t="s">
        <v>56</v>
      </c>
      <c r="G3" s="28" t="s">
        <v>60</v>
      </c>
      <c r="H3" s="28" t="s">
        <v>63</v>
      </c>
      <c r="I3" s="28" t="s">
        <v>57</v>
      </c>
      <c r="J3" s="28" t="s">
        <v>58</v>
      </c>
    </row>
    <row r="4" spans="1:10" s="59" customFormat="1" ht="25.5" x14ac:dyDescent="0.2">
      <c r="A4" s="44" t="s">
        <v>39</v>
      </c>
      <c r="B4" s="37">
        <f t="shared" ref="B4" si="0">SUM(C4:J4)</f>
        <v>1992287</v>
      </c>
      <c r="C4" s="21">
        <f>SUM(C5:C36)</f>
        <v>1143179</v>
      </c>
      <c r="D4" s="21">
        <f t="shared" ref="D4:J4" si="1">SUM(D5:D36)</f>
        <v>181941</v>
      </c>
      <c r="E4" s="21">
        <f t="shared" si="1"/>
        <v>50906</v>
      </c>
      <c r="F4" s="21">
        <f t="shared" si="1"/>
        <v>45771</v>
      </c>
      <c r="G4" s="21">
        <f t="shared" si="1"/>
        <v>82827</v>
      </c>
      <c r="H4" s="21">
        <f t="shared" si="1"/>
        <v>85176</v>
      </c>
      <c r="I4" s="21">
        <f t="shared" si="1"/>
        <v>59110</v>
      </c>
      <c r="J4" s="21">
        <f t="shared" si="1"/>
        <v>343377</v>
      </c>
    </row>
    <row r="5" spans="1:10" s="59" customFormat="1" ht="17.100000000000001" customHeight="1" x14ac:dyDescent="0.2">
      <c r="A5" s="17" t="s">
        <v>12</v>
      </c>
      <c r="B5" s="22">
        <f>SUM(C5:J5)</f>
        <v>57232</v>
      </c>
      <c r="C5" s="22">
        <v>16148</v>
      </c>
      <c r="D5" s="22">
        <v>19053</v>
      </c>
      <c r="E5" s="22">
        <v>1245</v>
      </c>
      <c r="F5" s="22">
        <v>2306</v>
      </c>
      <c r="G5" s="22">
        <v>16</v>
      </c>
      <c r="H5" s="22">
        <v>4737</v>
      </c>
      <c r="I5" s="23">
        <v>2797</v>
      </c>
      <c r="J5" s="22">
        <v>10930</v>
      </c>
    </row>
    <row r="6" spans="1:10" s="59" customFormat="1" ht="17.100000000000001" customHeight="1" x14ac:dyDescent="0.2">
      <c r="A6" s="1" t="s">
        <v>53</v>
      </c>
      <c r="B6" s="22" t="s">
        <v>65</v>
      </c>
      <c r="C6" s="22" t="s">
        <v>65</v>
      </c>
      <c r="D6" s="22" t="s">
        <v>65</v>
      </c>
      <c r="E6" s="22" t="s">
        <v>65</v>
      </c>
      <c r="F6" s="22" t="s">
        <v>65</v>
      </c>
      <c r="G6" s="22" t="s">
        <v>65</v>
      </c>
      <c r="H6" s="22" t="s">
        <v>65</v>
      </c>
      <c r="I6" s="22" t="s">
        <v>65</v>
      </c>
      <c r="J6" s="22" t="s">
        <v>65</v>
      </c>
    </row>
    <row r="7" spans="1:10" s="59" customFormat="1" ht="17.100000000000001" customHeight="1" x14ac:dyDescent="0.2">
      <c r="A7" s="17" t="s">
        <v>19</v>
      </c>
      <c r="B7" s="22">
        <f t="shared" ref="B7:B17" si="2">SUM(C7:J7)</f>
        <v>83115</v>
      </c>
      <c r="C7" s="22">
        <v>52916</v>
      </c>
      <c r="D7" s="22">
        <v>3793</v>
      </c>
      <c r="E7" s="22">
        <v>3400</v>
      </c>
      <c r="F7" s="22">
        <v>2151</v>
      </c>
      <c r="G7" s="22">
        <v>1983</v>
      </c>
      <c r="H7" s="22">
        <v>9928</v>
      </c>
      <c r="I7" s="22">
        <v>5924</v>
      </c>
      <c r="J7" s="22">
        <v>3020</v>
      </c>
    </row>
    <row r="8" spans="1:10" s="59" customFormat="1" ht="17.100000000000001" customHeight="1" x14ac:dyDescent="0.2">
      <c r="A8" s="17" t="s">
        <v>15</v>
      </c>
      <c r="B8" s="22">
        <f t="shared" si="2"/>
        <v>3448</v>
      </c>
      <c r="C8" s="22">
        <v>1285</v>
      </c>
      <c r="D8" s="22">
        <v>413</v>
      </c>
      <c r="E8" s="22">
        <v>139</v>
      </c>
      <c r="F8" s="22">
        <v>322</v>
      </c>
      <c r="G8" s="22">
        <v>1</v>
      </c>
      <c r="H8" s="22">
        <v>257</v>
      </c>
      <c r="I8" s="23">
        <v>21</v>
      </c>
      <c r="J8" s="22">
        <v>1010</v>
      </c>
    </row>
    <row r="9" spans="1:10" s="59" customFormat="1" ht="17.100000000000001" customHeight="1" x14ac:dyDescent="0.2">
      <c r="A9" s="17" t="s">
        <v>24</v>
      </c>
      <c r="B9" s="22">
        <f t="shared" si="2"/>
        <v>12128</v>
      </c>
      <c r="C9" s="22">
        <v>7550</v>
      </c>
      <c r="D9" s="22">
        <v>714</v>
      </c>
      <c r="E9" s="22">
        <v>754</v>
      </c>
      <c r="F9" s="22">
        <v>199</v>
      </c>
      <c r="G9" s="22">
        <v>485</v>
      </c>
      <c r="H9" s="22">
        <v>250</v>
      </c>
      <c r="I9" s="22">
        <v>780</v>
      </c>
      <c r="J9" s="22">
        <v>1396</v>
      </c>
    </row>
    <row r="10" spans="1:10" s="59" customFormat="1" ht="17.100000000000001" customHeight="1" x14ac:dyDescent="0.2">
      <c r="A10" s="17" t="s">
        <v>6</v>
      </c>
      <c r="B10" s="22">
        <f t="shared" si="2"/>
        <v>31454</v>
      </c>
      <c r="C10" s="22">
        <v>23690</v>
      </c>
      <c r="D10" s="22">
        <v>876</v>
      </c>
      <c r="E10" s="22">
        <v>765</v>
      </c>
      <c r="F10" s="22">
        <v>127</v>
      </c>
      <c r="G10" s="22">
        <v>4285</v>
      </c>
      <c r="H10" s="22">
        <v>235</v>
      </c>
      <c r="I10" s="22">
        <v>84</v>
      </c>
      <c r="J10" s="22">
        <v>1392</v>
      </c>
    </row>
    <row r="11" spans="1:10" s="59" customFormat="1" ht="17.100000000000001" customHeight="1" x14ac:dyDescent="0.2">
      <c r="A11" s="17" t="s">
        <v>21</v>
      </c>
      <c r="B11" s="22">
        <f t="shared" si="2"/>
        <v>3146</v>
      </c>
      <c r="C11" s="22">
        <v>1075</v>
      </c>
      <c r="D11" s="22">
        <v>796</v>
      </c>
      <c r="E11" s="22">
        <v>249</v>
      </c>
      <c r="F11" s="22">
        <v>49</v>
      </c>
      <c r="G11" s="22">
        <v>4</v>
      </c>
      <c r="H11" s="22">
        <v>239</v>
      </c>
      <c r="I11" s="22">
        <v>20</v>
      </c>
      <c r="J11" s="22">
        <v>714</v>
      </c>
    </row>
    <row r="12" spans="1:10" s="59" customFormat="1" ht="17.100000000000001" customHeight="1" x14ac:dyDescent="0.2">
      <c r="A12" s="17" t="s">
        <v>17</v>
      </c>
      <c r="B12" s="22">
        <f t="shared" si="2"/>
        <v>222666</v>
      </c>
      <c r="C12" s="22">
        <v>174338</v>
      </c>
      <c r="D12" s="22">
        <v>7502</v>
      </c>
      <c r="E12" s="22">
        <v>9944</v>
      </c>
      <c r="F12" s="22">
        <v>2968</v>
      </c>
      <c r="G12" s="22">
        <v>4512</v>
      </c>
      <c r="H12" s="22">
        <v>4133</v>
      </c>
      <c r="I12" s="22">
        <v>6979</v>
      </c>
      <c r="J12" s="22">
        <v>12290</v>
      </c>
    </row>
    <row r="13" spans="1:10" s="59" customFormat="1" ht="17.100000000000001" customHeight="1" x14ac:dyDescent="0.2">
      <c r="A13" s="17" t="s">
        <v>41</v>
      </c>
      <c r="B13" s="22">
        <f t="shared" si="2"/>
        <v>23392</v>
      </c>
      <c r="C13" s="22">
        <v>899</v>
      </c>
      <c r="D13" s="22">
        <v>2831</v>
      </c>
      <c r="E13" s="22">
        <v>2147</v>
      </c>
      <c r="F13" s="22">
        <v>4842</v>
      </c>
      <c r="G13" s="22">
        <v>259</v>
      </c>
      <c r="H13" s="22">
        <v>1756</v>
      </c>
      <c r="I13" s="22">
        <v>1189</v>
      </c>
      <c r="J13" s="22">
        <v>9469</v>
      </c>
    </row>
    <row r="14" spans="1:10" s="59" customFormat="1" ht="17.100000000000001" customHeight="1" x14ac:dyDescent="0.2">
      <c r="A14" s="17" t="s">
        <v>42</v>
      </c>
      <c r="B14" s="22">
        <f t="shared" si="2"/>
        <v>1583</v>
      </c>
      <c r="C14" s="22">
        <v>887</v>
      </c>
      <c r="D14" s="22">
        <v>75</v>
      </c>
      <c r="E14" s="22">
        <v>37</v>
      </c>
      <c r="F14" s="22">
        <v>35</v>
      </c>
      <c r="G14" s="22">
        <v>18</v>
      </c>
      <c r="H14" s="22">
        <v>62</v>
      </c>
      <c r="I14" s="22">
        <v>66</v>
      </c>
      <c r="J14" s="22">
        <v>403</v>
      </c>
    </row>
    <row r="15" spans="1:10" s="59" customFormat="1" ht="17.100000000000001" customHeight="1" x14ac:dyDescent="0.2">
      <c r="A15" s="17" t="s">
        <v>10</v>
      </c>
      <c r="B15" s="22">
        <f t="shared" si="2"/>
        <v>10545</v>
      </c>
      <c r="C15" s="22">
        <v>7852</v>
      </c>
      <c r="D15" s="22">
        <v>52</v>
      </c>
      <c r="E15" s="22">
        <v>217</v>
      </c>
      <c r="F15" s="22">
        <v>3</v>
      </c>
      <c r="G15" s="22">
        <v>1809</v>
      </c>
      <c r="H15" s="22">
        <v>110</v>
      </c>
      <c r="I15" s="22">
        <v>16</v>
      </c>
      <c r="J15" s="22">
        <v>486</v>
      </c>
    </row>
    <row r="16" spans="1:10" s="59" customFormat="1" ht="17.100000000000001" customHeight="1" x14ac:dyDescent="0.2">
      <c r="A16" s="17" t="s">
        <v>13</v>
      </c>
      <c r="B16" s="22">
        <f t="shared" si="2"/>
        <v>30492</v>
      </c>
      <c r="C16" s="22">
        <v>14648</v>
      </c>
      <c r="D16" s="22">
        <v>1969</v>
      </c>
      <c r="E16" s="22">
        <v>720</v>
      </c>
      <c r="F16" s="22">
        <v>417</v>
      </c>
      <c r="G16" s="22">
        <v>4324</v>
      </c>
      <c r="H16" s="22">
        <v>1508</v>
      </c>
      <c r="I16" s="22">
        <v>1065</v>
      </c>
      <c r="J16" s="22">
        <v>5841</v>
      </c>
    </row>
    <row r="17" spans="1:10" s="59" customFormat="1" ht="17.100000000000001" customHeight="1" x14ac:dyDescent="0.2">
      <c r="A17" s="17" t="s">
        <v>11</v>
      </c>
      <c r="B17" s="22">
        <f t="shared" si="2"/>
        <v>27614</v>
      </c>
      <c r="C17" s="22">
        <v>20579</v>
      </c>
      <c r="D17" s="22">
        <v>561</v>
      </c>
      <c r="E17" s="22">
        <v>783</v>
      </c>
      <c r="F17" s="22">
        <v>214</v>
      </c>
      <c r="G17" s="22">
        <v>3930</v>
      </c>
      <c r="H17" s="22">
        <v>357</v>
      </c>
      <c r="I17" s="22">
        <v>198</v>
      </c>
      <c r="J17" s="22">
        <v>992</v>
      </c>
    </row>
    <row r="18" spans="1:10" s="59" customFormat="1" ht="17.100000000000001" customHeight="1" x14ac:dyDescent="0.2">
      <c r="A18" s="1" t="s">
        <v>48</v>
      </c>
      <c r="B18" s="22" t="s">
        <v>65</v>
      </c>
      <c r="C18" s="22" t="s">
        <v>65</v>
      </c>
      <c r="D18" s="22" t="s">
        <v>65</v>
      </c>
      <c r="E18" s="22" t="s">
        <v>65</v>
      </c>
      <c r="F18" s="22" t="s">
        <v>65</v>
      </c>
      <c r="G18" s="22" t="s">
        <v>65</v>
      </c>
      <c r="H18" s="22" t="s">
        <v>65</v>
      </c>
      <c r="I18" s="22" t="s">
        <v>65</v>
      </c>
      <c r="J18" s="22" t="s">
        <v>65</v>
      </c>
    </row>
    <row r="19" spans="1:10" s="59" customFormat="1" ht="17.100000000000001" customHeight="1" x14ac:dyDescent="0.2">
      <c r="A19" s="17" t="s">
        <v>9</v>
      </c>
      <c r="B19" s="22">
        <f>SUM(C19:J19)</f>
        <v>101783</v>
      </c>
      <c r="C19" s="22">
        <v>65441</v>
      </c>
      <c r="D19" s="22">
        <v>6583</v>
      </c>
      <c r="E19" s="22">
        <v>5491</v>
      </c>
      <c r="F19" s="22">
        <v>3840</v>
      </c>
      <c r="G19" s="22">
        <v>4932</v>
      </c>
      <c r="H19" s="22">
        <v>5853</v>
      </c>
      <c r="I19" s="22">
        <v>1045</v>
      </c>
      <c r="J19" s="22">
        <v>8598</v>
      </c>
    </row>
    <row r="20" spans="1:10" s="59" customFormat="1" ht="17.100000000000001" customHeight="1" x14ac:dyDescent="0.2">
      <c r="A20" s="17" t="s">
        <v>16</v>
      </c>
      <c r="B20" s="22">
        <f>SUM(C20:J20)</f>
        <v>3147</v>
      </c>
      <c r="C20" s="22">
        <v>207</v>
      </c>
      <c r="D20" s="22">
        <v>523</v>
      </c>
      <c r="E20" s="22">
        <v>162</v>
      </c>
      <c r="F20" s="22">
        <v>279</v>
      </c>
      <c r="G20" s="22" t="s">
        <v>65</v>
      </c>
      <c r="H20" s="22">
        <v>1928</v>
      </c>
      <c r="I20" s="22">
        <v>22</v>
      </c>
      <c r="J20" s="22">
        <v>26</v>
      </c>
    </row>
    <row r="21" spans="1:10" s="59" customFormat="1" ht="17.100000000000001" customHeight="1" x14ac:dyDescent="0.2">
      <c r="A21" s="1" t="s">
        <v>46</v>
      </c>
      <c r="B21" s="22" t="s">
        <v>65</v>
      </c>
      <c r="C21" s="22" t="s">
        <v>65</v>
      </c>
      <c r="D21" s="22" t="s">
        <v>65</v>
      </c>
      <c r="E21" s="22" t="s">
        <v>65</v>
      </c>
      <c r="F21" s="22" t="s">
        <v>65</v>
      </c>
      <c r="G21" s="22" t="s">
        <v>65</v>
      </c>
      <c r="H21" s="22" t="s">
        <v>65</v>
      </c>
      <c r="I21" s="22" t="s">
        <v>65</v>
      </c>
      <c r="J21" s="22" t="s">
        <v>65</v>
      </c>
    </row>
    <row r="22" spans="1:10" s="59" customFormat="1" ht="17.100000000000001" customHeight="1" x14ac:dyDescent="0.2">
      <c r="A22" s="17" t="s">
        <v>20</v>
      </c>
      <c r="B22" s="22">
        <f>SUM(C22:J22)</f>
        <v>14723</v>
      </c>
      <c r="C22" s="22">
        <v>10371</v>
      </c>
      <c r="D22" s="22">
        <v>270</v>
      </c>
      <c r="E22" s="22">
        <v>611</v>
      </c>
      <c r="F22" s="22">
        <v>136</v>
      </c>
      <c r="G22" s="22">
        <v>2112</v>
      </c>
      <c r="H22" s="23">
        <v>171</v>
      </c>
      <c r="I22" s="22">
        <v>202</v>
      </c>
      <c r="J22" s="22">
        <v>850</v>
      </c>
    </row>
    <row r="23" spans="1:10" s="59" customFormat="1" ht="17.100000000000001" customHeight="1" x14ac:dyDescent="0.2">
      <c r="A23" s="17" t="s">
        <v>25</v>
      </c>
      <c r="B23" s="22">
        <f>SUM(C23:J23)</f>
        <v>8179</v>
      </c>
      <c r="C23" s="22">
        <v>5656</v>
      </c>
      <c r="D23" s="22">
        <v>146</v>
      </c>
      <c r="E23" s="22">
        <v>112</v>
      </c>
      <c r="F23" s="22">
        <v>12</v>
      </c>
      <c r="G23" s="22">
        <v>421</v>
      </c>
      <c r="H23" s="22">
        <v>172</v>
      </c>
      <c r="I23" s="22">
        <v>59</v>
      </c>
      <c r="J23" s="22">
        <v>1601</v>
      </c>
    </row>
    <row r="24" spans="1:10" s="59" customFormat="1" ht="17.100000000000001" customHeight="1" x14ac:dyDescent="0.2">
      <c r="A24" s="17" t="s">
        <v>14</v>
      </c>
      <c r="B24" s="22">
        <f>SUM(C24:J24)</f>
        <v>32098</v>
      </c>
      <c r="C24" s="22">
        <v>6833</v>
      </c>
      <c r="D24" s="22">
        <v>7914</v>
      </c>
      <c r="E24" s="22">
        <v>1346</v>
      </c>
      <c r="F24" s="22">
        <v>1145</v>
      </c>
      <c r="G24" s="22">
        <v>707</v>
      </c>
      <c r="H24" s="22">
        <v>3494</v>
      </c>
      <c r="I24" s="22">
        <v>316</v>
      </c>
      <c r="J24" s="22">
        <v>10343</v>
      </c>
    </row>
    <row r="25" spans="1:10" s="59" customFormat="1" ht="17.100000000000001" customHeight="1" x14ac:dyDescent="0.2">
      <c r="A25" s="17" t="s">
        <v>7</v>
      </c>
      <c r="B25" s="22">
        <f>SUM(C25:J25)</f>
        <v>282163</v>
      </c>
      <c r="C25" s="22">
        <v>213612</v>
      </c>
      <c r="D25" s="22">
        <v>13386</v>
      </c>
      <c r="E25" s="22">
        <v>9980</v>
      </c>
      <c r="F25" s="22">
        <v>3720</v>
      </c>
      <c r="G25" s="22">
        <v>3048</v>
      </c>
      <c r="H25" s="22">
        <v>6181</v>
      </c>
      <c r="I25" s="22">
        <v>1980</v>
      </c>
      <c r="J25" s="22">
        <v>30256</v>
      </c>
    </row>
    <row r="26" spans="1:10" s="59" customFormat="1" ht="17.100000000000001" customHeight="1" x14ac:dyDescent="0.2">
      <c r="A26" s="1" t="s">
        <v>49</v>
      </c>
      <c r="B26" s="22" t="s">
        <v>65</v>
      </c>
      <c r="C26" s="22" t="s">
        <v>65</v>
      </c>
      <c r="D26" s="22" t="s">
        <v>65</v>
      </c>
      <c r="E26" s="22" t="s">
        <v>65</v>
      </c>
      <c r="F26" s="22" t="s">
        <v>65</v>
      </c>
      <c r="G26" s="22" t="s">
        <v>65</v>
      </c>
      <c r="H26" s="22" t="s">
        <v>65</v>
      </c>
      <c r="I26" s="22" t="s">
        <v>65</v>
      </c>
      <c r="J26" s="22" t="s">
        <v>65</v>
      </c>
    </row>
    <row r="27" spans="1:10" s="59" customFormat="1" ht="17.100000000000001" customHeight="1" x14ac:dyDescent="0.2">
      <c r="A27" s="1" t="s">
        <v>51</v>
      </c>
      <c r="B27" s="22" t="s">
        <v>65</v>
      </c>
      <c r="C27" s="22" t="s">
        <v>65</v>
      </c>
      <c r="D27" s="22" t="s">
        <v>65</v>
      </c>
      <c r="E27" s="22" t="s">
        <v>65</v>
      </c>
      <c r="F27" s="22" t="s">
        <v>65</v>
      </c>
      <c r="G27" s="22" t="s">
        <v>65</v>
      </c>
      <c r="H27" s="22" t="s">
        <v>65</v>
      </c>
      <c r="I27" s="22" t="s">
        <v>65</v>
      </c>
      <c r="J27" s="22" t="s">
        <v>65</v>
      </c>
    </row>
    <row r="28" spans="1:10" s="59" customFormat="1" ht="17.100000000000001" customHeight="1" x14ac:dyDescent="0.2">
      <c r="A28" s="17" t="s">
        <v>5</v>
      </c>
      <c r="B28" s="22">
        <f>SUM(C28:J28)</f>
        <v>56554</v>
      </c>
      <c r="C28" s="22">
        <v>38245</v>
      </c>
      <c r="D28" s="22">
        <v>2836</v>
      </c>
      <c r="E28" s="22">
        <v>223</v>
      </c>
      <c r="F28" s="22">
        <v>55</v>
      </c>
      <c r="G28" s="22">
        <v>2957</v>
      </c>
      <c r="H28" s="22">
        <v>385</v>
      </c>
      <c r="I28" s="22">
        <v>133</v>
      </c>
      <c r="J28" s="22">
        <v>11720</v>
      </c>
    </row>
    <row r="29" spans="1:10" s="59" customFormat="1" ht="17.100000000000001" customHeight="1" x14ac:dyDescent="0.2">
      <c r="A29" s="1" t="s">
        <v>47</v>
      </c>
      <c r="B29" s="22" t="s">
        <v>65</v>
      </c>
      <c r="C29" s="22" t="s">
        <v>65</v>
      </c>
      <c r="D29" s="22" t="s">
        <v>65</v>
      </c>
      <c r="E29" s="22" t="s">
        <v>65</v>
      </c>
      <c r="F29" s="22" t="s">
        <v>65</v>
      </c>
      <c r="G29" s="22" t="s">
        <v>65</v>
      </c>
      <c r="H29" s="22" t="s">
        <v>65</v>
      </c>
      <c r="I29" s="22" t="s">
        <v>65</v>
      </c>
      <c r="J29" s="22" t="s">
        <v>65</v>
      </c>
    </row>
    <row r="30" spans="1:10" s="59" customFormat="1" ht="17.100000000000001" customHeight="1" x14ac:dyDescent="0.2">
      <c r="A30" s="17" t="s">
        <v>4</v>
      </c>
      <c r="B30" s="22">
        <f>SUM(C30:J30)</f>
        <v>849829</v>
      </c>
      <c r="C30" s="22">
        <v>396667</v>
      </c>
      <c r="D30" s="22">
        <v>100040</v>
      </c>
      <c r="E30" s="22">
        <v>8454</v>
      </c>
      <c r="F30" s="22">
        <v>21767</v>
      </c>
      <c r="G30" s="22">
        <v>30117</v>
      </c>
      <c r="H30" s="22">
        <v>37536</v>
      </c>
      <c r="I30" s="22">
        <v>31711</v>
      </c>
      <c r="J30" s="22">
        <v>223537</v>
      </c>
    </row>
    <row r="31" spans="1:10" s="59" customFormat="1" ht="17.100000000000001" customHeight="1" x14ac:dyDescent="0.2">
      <c r="A31" s="1" t="s">
        <v>52</v>
      </c>
      <c r="B31" s="22" t="s">
        <v>65</v>
      </c>
      <c r="C31" s="22" t="s">
        <v>65</v>
      </c>
      <c r="D31" s="22" t="s">
        <v>65</v>
      </c>
      <c r="E31" s="22" t="s">
        <v>65</v>
      </c>
      <c r="F31" s="22" t="s">
        <v>65</v>
      </c>
      <c r="G31" s="22" t="s">
        <v>65</v>
      </c>
      <c r="H31" s="22" t="s">
        <v>65</v>
      </c>
      <c r="I31" s="22" t="s">
        <v>65</v>
      </c>
      <c r="J31" s="22" t="s">
        <v>65</v>
      </c>
    </row>
    <row r="32" spans="1:10" s="59" customFormat="1" ht="17.100000000000001" customHeight="1" x14ac:dyDescent="0.2">
      <c r="A32" s="17" t="s">
        <v>23</v>
      </c>
      <c r="B32" s="22">
        <f>SUM(C32:J32)</f>
        <v>423</v>
      </c>
      <c r="C32" s="22">
        <v>232</v>
      </c>
      <c r="D32" s="22">
        <v>52</v>
      </c>
      <c r="E32" s="22">
        <v>27</v>
      </c>
      <c r="F32" s="22">
        <v>2</v>
      </c>
      <c r="G32" s="22">
        <v>4</v>
      </c>
      <c r="H32" s="22">
        <v>31</v>
      </c>
      <c r="I32" s="22">
        <v>5</v>
      </c>
      <c r="J32" s="22">
        <v>70</v>
      </c>
    </row>
    <row r="33" spans="1:10" s="59" customFormat="1" ht="17.100000000000001" customHeight="1" x14ac:dyDescent="0.2">
      <c r="A33" s="17" t="s">
        <v>8</v>
      </c>
      <c r="B33" s="22">
        <f>SUM(C33:J33)</f>
        <v>66782</v>
      </c>
      <c r="C33" s="22">
        <v>61525</v>
      </c>
      <c r="D33" s="22">
        <v>783</v>
      </c>
      <c r="E33" s="22">
        <v>1418</v>
      </c>
      <c r="F33" s="22">
        <v>4</v>
      </c>
      <c r="G33" s="22">
        <v>1933</v>
      </c>
      <c r="H33" s="22">
        <v>218</v>
      </c>
      <c r="I33" s="22">
        <v>82</v>
      </c>
      <c r="J33" s="22">
        <v>819</v>
      </c>
    </row>
    <row r="34" spans="1:10" s="59" customFormat="1" ht="17.100000000000001" customHeight="1" x14ac:dyDescent="0.2">
      <c r="A34" s="17" t="s">
        <v>22</v>
      </c>
      <c r="B34" s="22">
        <f>SUM(C34:J34)</f>
        <v>60223</v>
      </c>
      <c r="C34" s="22">
        <v>21418</v>
      </c>
      <c r="D34" s="22">
        <v>10514</v>
      </c>
      <c r="E34" s="22">
        <v>2506</v>
      </c>
      <c r="F34" s="22">
        <v>1167</v>
      </c>
      <c r="G34" s="22">
        <v>7841</v>
      </c>
      <c r="H34" s="22">
        <v>5039</v>
      </c>
      <c r="I34" s="22">
        <v>4274</v>
      </c>
      <c r="J34" s="22">
        <v>7464</v>
      </c>
    </row>
    <row r="35" spans="1:10" s="59" customFormat="1" ht="17.100000000000001" customHeight="1" x14ac:dyDescent="0.2">
      <c r="A35" s="17" t="s">
        <v>18</v>
      </c>
      <c r="B35" s="22">
        <f>SUM(C35:J35)</f>
        <v>9505</v>
      </c>
      <c r="C35" s="22">
        <v>1066</v>
      </c>
      <c r="D35" s="22">
        <v>247</v>
      </c>
      <c r="E35" s="22">
        <v>175</v>
      </c>
      <c r="F35" s="22">
        <v>11</v>
      </c>
      <c r="G35" s="22">
        <v>7129</v>
      </c>
      <c r="H35" s="22">
        <v>595</v>
      </c>
      <c r="I35" s="22">
        <v>139</v>
      </c>
      <c r="J35" s="22">
        <v>143</v>
      </c>
    </row>
    <row r="36" spans="1:10" s="59" customFormat="1" ht="17.100000000000001" customHeight="1" x14ac:dyDescent="0.2">
      <c r="A36" s="17" t="s">
        <v>40</v>
      </c>
      <c r="B36" s="22">
        <f>SUM(C36:J36)</f>
        <v>63</v>
      </c>
      <c r="C36" s="22">
        <v>39</v>
      </c>
      <c r="D36" s="22">
        <v>12</v>
      </c>
      <c r="E36" s="22">
        <v>1</v>
      </c>
      <c r="F36" s="22" t="s">
        <v>65</v>
      </c>
      <c r="G36" s="22" t="s">
        <v>65</v>
      </c>
      <c r="H36" s="22">
        <v>1</v>
      </c>
      <c r="I36" s="22">
        <v>3</v>
      </c>
      <c r="J36" s="22">
        <v>7</v>
      </c>
    </row>
    <row r="37" spans="1:10" ht="16.5" customHeight="1" x14ac:dyDescent="0.2">
      <c r="F37" s="2"/>
      <c r="G37" s="2"/>
      <c r="J37" s="12" t="s">
        <v>61</v>
      </c>
    </row>
  </sheetData>
  <sortState ref="A5:J36">
    <sortCondition ref="A5:A36"/>
  </sortState>
  <mergeCells count="2">
    <mergeCell ref="A1:J1"/>
    <mergeCell ref="I2:J2"/>
  </mergeCells>
  <printOptions horizontalCentered="1"/>
  <pageMargins left="0.59055118110236204" right="0.59055118110236204" top="0.98425196850393704" bottom="0.78740157480314998" header="0.511811023622047" footer="0.511811023622047"/>
  <pageSetup paperSize="9" orientation="portrait" r:id="rId1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BreakPreview" topLeftCell="A10" zoomScaleSheetLayoutView="100" workbookViewId="0">
      <selection activeCell="A2" sqref="A2"/>
    </sheetView>
  </sheetViews>
  <sheetFormatPr defaultColWidth="9.140625" defaultRowHeight="12" x14ac:dyDescent="0.2"/>
  <cols>
    <col min="1" max="1" width="20.7109375" style="10" customWidth="1"/>
    <col min="2" max="7" width="10.7109375" style="10" customWidth="1"/>
    <col min="8" max="16384" width="9.140625" style="10"/>
  </cols>
  <sheetData>
    <row r="1" spans="1:7" ht="60" customHeight="1" x14ac:dyDescent="0.2">
      <c r="A1" s="78" t="s">
        <v>37</v>
      </c>
      <c r="B1" s="78"/>
      <c r="C1" s="78"/>
      <c r="D1" s="78"/>
      <c r="E1" s="78"/>
      <c r="F1" s="78"/>
      <c r="G1" s="78"/>
    </row>
    <row r="2" spans="1:7" s="11" customFormat="1" ht="13.15" customHeight="1" x14ac:dyDescent="0.2">
      <c r="A2" s="10" t="s">
        <v>81</v>
      </c>
      <c r="B2" s="10"/>
      <c r="C2" s="10"/>
      <c r="D2" s="18"/>
      <c r="E2" s="18"/>
      <c r="F2" s="18"/>
      <c r="G2" s="18"/>
    </row>
    <row r="3" spans="1:7" s="59" customFormat="1" ht="20.100000000000001" customHeight="1" x14ac:dyDescent="0.2">
      <c r="A3" s="83" t="s">
        <v>0</v>
      </c>
      <c r="B3" s="80" t="s">
        <v>34</v>
      </c>
      <c r="C3" s="81"/>
      <c r="D3" s="82"/>
      <c r="E3" s="80" t="s">
        <v>35</v>
      </c>
      <c r="F3" s="81"/>
      <c r="G3" s="82"/>
    </row>
    <row r="4" spans="1:7" s="59" customFormat="1" ht="20.100000000000001" customHeight="1" x14ac:dyDescent="0.2">
      <c r="A4" s="84"/>
      <c r="B4" s="50" t="s">
        <v>43</v>
      </c>
      <c r="C4" s="50" t="s">
        <v>54</v>
      </c>
      <c r="D4" s="50" t="s">
        <v>64</v>
      </c>
      <c r="E4" s="50" t="s">
        <v>43</v>
      </c>
      <c r="F4" s="50" t="s">
        <v>54</v>
      </c>
      <c r="G4" s="50" t="s">
        <v>64</v>
      </c>
    </row>
    <row r="5" spans="1:7" s="6" customFormat="1" ht="18" customHeight="1" x14ac:dyDescent="0.2">
      <c r="A5" s="72" t="s">
        <v>38</v>
      </c>
      <c r="B5" s="26">
        <f t="shared" ref="B5:G5" si="0">SUM(B6:B37)</f>
        <v>785</v>
      </c>
      <c r="C5" s="26">
        <f t="shared" si="0"/>
        <v>773</v>
      </c>
      <c r="D5" s="49">
        <f t="shared" si="0"/>
        <v>799</v>
      </c>
      <c r="E5" s="49">
        <f t="shared" si="0"/>
        <v>276315</v>
      </c>
      <c r="F5" s="49">
        <f t="shared" si="0"/>
        <v>239439</v>
      </c>
      <c r="G5" s="49">
        <f t="shared" si="0"/>
        <v>214779</v>
      </c>
    </row>
    <row r="6" spans="1:7" s="6" customFormat="1" ht="18" customHeight="1" x14ac:dyDescent="0.2">
      <c r="A6" s="1" t="s">
        <v>12</v>
      </c>
      <c r="B6" s="48">
        <v>47</v>
      </c>
      <c r="C6" s="1">
        <v>47</v>
      </c>
      <c r="D6" s="27">
        <v>47</v>
      </c>
      <c r="E6" s="27">
        <v>20256</v>
      </c>
      <c r="F6" s="27">
        <v>19548</v>
      </c>
      <c r="G6" s="27">
        <v>18605</v>
      </c>
    </row>
    <row r="7" spans="1:7" s="6" customFormat="1" ht="18" customHeight="1" x14ac:dyDescent="0.2">
      <c r="A7" s="1" t="s">
        <v>50</v>
      </c>
      <c r="B7" s="27">
        <v>6</v>
      </c>
      <c r="C7" s="1">
        <v>6</v>
      </c>
      <c r="D7" s="27">
        <v>6</v>
      </c>
      <c r="E7" s="27">
        <v>1704</v>
      </c>
      <c r="F7" s="27">
        <v>1819</v>
      </c>
      <c r="G7" s="27">
        <v>1235</v>
      </c>
    </row>
    <row r="8" spans="1:7" s="6" customFormat="1" ht="18" customHeight="1" x14ac:dyDescent="0.2">
      <c r="A8" s="1" t="s">
        <v>19</v>
      </c>
      <c r="B8" s="27">
        <v>22</v>
      </c>
      <c r="C8" s="1">
        <v>12</v>
      </c>
      <c r="D8" s="27">
        <v>10</v>
      </c>
      <c r="E8" s="27">
        <v>8977</v>
      </c>
      <c r="F8" s="27">
        <v>3241</v>
      </c>
      <c r="G8" s="27">
        <v>2751</v>
      </c>
    </row>
    <row r="9" spans="1:7" s="6" customFormat="1" ht="18" customHeight="1" x14ac:dyDescent="0.2">
      <c r="A9" s="1" t="s">
        <v>15</v>
      </c>
      <c r="B9" s="27">
        <v>6</v>
      </c>
      <c r="C9" s="1">
        <v>6</v>
      </c>
      <c r="D9" s="27">
        <v>6</v>
      </c>
      <c r="E9" s="27">
        <v>1088</v>
      </c>
      <c r="F9" s="27">
        <v>1997</v>
      </c>
      <c r="G9" s="27">
        <v>950</v>
      </c>
    </row>
    <row r="10" spans="1:7" s="6" customFormat="1" ht="18" customHeight="1" x14ac:dyDescent="0.2">
      <c r="A10" s="1" t="s">
        <v>24</v>
      </c>
      <c r="B10" s="27">
        <v>16</v>
      </c>
      <c r="C10" s="1">
        <v>16</v>
      </c>
      <c r="D10" s="27">
        <v>17</v>
      </c>
      <c r="E10" s="27">
        <v>4420</v>
      </c>
      <c r="F10" s="27">
        <v>3678</v>
      </c>
      <c r="G10" s="27">
        <v>3195</v>
      </c>
    </row>
    <row r="11" spans="1:7" s="6" customFormat="1" ht="18" customHeight="1" x14ac:dyDescent="0.2">
      <c r="A11" s="1" t="s">
        <v>6</v>
      </c>
      <c r="B11" s="27">
        <v>25</v>
      </c>
      <c r="C11" s="1">
        <v>26</v>
      </c>
      <c r="D11" s="27">
        <v>28</v>
      </c>
      <c r="E11" s="27">
        <v>6238</v>
      </c>
      <c r="F11" s="27">
        <v>6333</v>
      </c>
      <c r="G11" s="27">
        <v>6320</v>
      </c>
    </row>
    <row r="12" spans="1:7" s="6" customFormat="1" ht="18" customHeight="1" x14ac:dyDescent="0.2">
      <c r="A12" s="1" t="s">
        <v>21</v>
      </c>
      <c r="B12" s="27">
        <v>15</v>
      </c>
      <c r="C12" s="1">
        <v>14</v>
      </c>
      <c r="D12" s="27">
        <v>15</v>
      </c>
      <c r="E12" s="27">
        <v>4432</v>
      </c>
      <c r="F12" s="27">
        <v>3883</v>
      </c>
      <c r="G12" s="27">
        <v>3925</v>
      </c>
    </row>
    <row r="13" spans="1:7" s="6" customFormat="1" ht="18" customHeight="1" x14ac:dyDescent="0.2">
      <c r="A13" s="1" t="s">
        <v>17</v>
      </c>
      <c r="B13" s="27">
        <v>31</v>
      </c>
      <c r="C13" s="1">
        <v>22</v>
      </c>
      <c r="D13" s="27">
        <v>22</v>
      </c>
      <c r="E13" s="27">
        <v>12113</v>
      </c>
      <c r="F13" s="27">
        <v>6079</v>
      </c>
      <c r="G13" s="27">
        <v>4005</v>
      </c>
    </row>
    <row r="14" spans="1:7" s="6" customFormat="1" ht="18" customHeight="1" x14ac:dyDescent="0.2">
      <c r="A14" s="1" t="s">
        <v>41</v>
      </c>
      <c r="B14" s="27">
        <v>24</v>
      </c>
      <c r="C14" s="1">
        <v>24</v>
      </c>
      <c r="D14" s="27">
        <v>24</v>
      </c>
      <c r="E14" s="27">
        <v>6840</v>
      </c>
      <c r="F14" s="27">
        <v>6032</v>
      </c>
      <c r="G14" s="27">
        <v>5382</v>
      </c>
    </row>
    <row r="15" spans="1:7" s="6" customFormat="1" ht="18" customHeight="1" x14ac:dyDescent="0.2">
      <c r="A15" s="1" t="s">
        <v>42</v>
      </c>
      <c r="B15" s="27">
        <v>19</v>
      </c>
      <c r="C15" s="1">
        <v>19</v>
      </c>
      <c r="D15" s="27">
        <v>18</v>
      </c>
      <c r="E15" s="27">
        <v>2630</v>
      </c>
      <c r="F15" s="27">
        <v>2240</v>
      </c>
      <c r="G15" s="27">
        <v>1917</v>
      </c>
    </row>
    <row r="16" spans="1:7" s="6" customFormat="1" ht="18" customHeight="1" x14ac:dyDescent="0.2">
      <c r="A16" s="1" t="s">
        <v>10</v>
      </c>
      <c r="B16" s="27">
        <v>13</v>
      </c>
      <c r="C16" s="1">
        <v>10</v>
      </c>
      <c r="D16" s="27">
        <v>10</v>
      </c>
      <c r="E16" s="27">
        <v>6835</v>
      </c>
      <c r="F16" s="27">
        <v>2637</v>
      </c>
      <c r="G16" s="27">
        <v>1919</v>
      </c>
    </row>
    <row r="17" spans="1:7" s="6" customFormat="1" ht="18" customHeight="1" x14ac:dyDescent="0.2">
      <c r="A17" s="1" t="s">
        <v>13</v>
      </c>
      <c r="B17" s="27">
        <v>44</v>
      </c>
      <c r="C17" s="1">
        <v>44</v>
      </c>
      <c r="D17" s="27">
        <v>44</v>
      </c>
      <c r="E17" s="27">
        <v>16439</v>
      </c>
      <c r="F17" s="27">
        <v>16096</v>
      </c>
      <c r="G17" s="27">
        <v>15222</v>
      </c>
    </row>
    <row r="18" spans="1:7" s="6" customFormat="1" ht="18" customHeight="1" x14ac:dyDescent="0.2">
      <c r="A18" s="1" t="s">
        <v>11</v>
      </c>
      <c r="B18" s="27">
        <v>17</v>
      </c>
      <c r="C18" s="1">
        <v>17</v>
      </c>
      <c r="D18" s="27">
        <v>17</v>
      </c>
      <c r="E18" s="27">
        <v>2047</v>
      </c>
      <c r="F18" s="27">
        <v>1837</v>
      </c>
      <c r="G18" s="27">
        <v>1542</v>
      </c>
    </row>
    <row r="19" spans="1:7" s="6" customFormat="1" ht="18" customHeight="1" x14ac:dyDescent="0.2">
      <c r="A19" s="1" t="s">
        <v>48</v>
      </c>
      <c r="B19" s="27">
        <v>3</v>
      </c>
      <c r="C19" s="1">
        <v>3</v>
      </c>
      <c r="D19" s="27">
        <v>3</v>
      </c>
      <c r="E19" s="27">
        <v>1280</v>
      </c>
      <c r="F19" s="27">
        <v>1338</v>
      </c>
      <c r="G19" s="27">
        <v>1581</v>
      </c>
    </row>
    <row r="20" spans="1:7" s="6" customFormat="1" ht="18" customHeight="1" x14ac:dyDescent="0.2">
      <c r="A20" s="1" t="s">
        <v>9</v>
      </c>
      <c r="B20" s="27">
        <v>21</v>
      </c>
      <c r="C20" s="1">
        <v>12</v>
      </c>
      <c r="D20" s="27">
        <v>13</v>
      </c>
      <c r="E20" s="27">
        <v>7353</v>
      </c>
      <c r="F20" s="27">
        <v>4839</v>
      </c>
      <c r="G20" s="27">
        <v>3656</v>
      </c>
    </row>
    <row r="21" spans="1:7" s="6" customFormat="1" ht="18" customHeight="1" x14ac:dyDescent="0.2">
      <c r="A21" s="1" t="s">
        <v>16</v>
      </c>
      <c r="B21" s="27">
        <v>2</v>
      </c>
      <c r="C21" s="1">
        <v>2</v>
      </c>
      <c r="D21" s="27">
        <v>2</v>
      </c>
      <c r="E21" s="27">
        <v>356</v>
      </c>
      <c r="F21" s="27">
        <v>356</v>
      </c>
      <c r="G21" s="27">
        <v>262</v>
      </c>
    </row>
    <row r="22" spans="1:7" s="6" customFormat="1" ht="18" customHeight="1" x14ac:dyDescent="0.2">
      <c r="A22" s="1" t="s">
        <v>46</v>
      </c>
      <c r="B22" s="27">
        <v>7</v>
      </c>
      <c r="C22" s="1">
        <v>7</v>
      </c>
      <c r="D22" s="27">
        <v>7</v>
      </c>
      <c r="E22" s="27">
        <v>4183</v>
      </c>
      <c r="F22" s="27">
        <v>4149</v>
      </c>
      <c r="G22" s="27">
        <v>4218</v>
      </c>
    </row>
    <row r="23" spans="1:7" s="6" customFormat="1" ht="18" customHeight="1" x14ac:dyDescent="0.2">
      <c r="A23" s="1" t="s">
        <v>20</v>
      </c>
      <c r="B23" s="27">
        <v>11</v>
      </c>
      <c r="C23" s="1">
        <v>10</v>
      </c>
      <c r="D23" s="27">
        <v>10</v>
      </c>
      <c r="E23" s="27">
        <v>1530</v>
      </c>
      <c r="F23" s="27">
        <v>1340</v>
      </c>
      <c r="G23" s="27">
        <v>1148</v>
      </c>
    </row>
    <row r="24" spans="1:7" s="6" customFormat="1" ht="18" customHeight="1" x14ac:dyDescent="0.2">
      <c r="A24" s="1" t="s">
        <v>25</v>
      </c>
      <c r="B24" s="27">
        <v>19</v>
      </c>
      <c r="C24" s="1">
        <v>19</v>
      </c>
      <c r="D24" s="27">
        <v>22</v>
      </c>
      <c r="E24" s="27">
        <v>7667</v>
      </c>
      <c r="F24" s="27">
        <v>7232</v>
      </c>
      <c r="G24" s="27">
        <v>6664</v>
      </c>
    </row>
    <row r="25" spans="1:7" s="6" customFormat="1" ht="18" customHeight="1" x14ac:dyDescent="0.2">
      <c r="A25" s="1" t="s">
        <v>14</v>
      </c>
      <c r="B25" s="27">
        <v>44</v>
      </c>
      <c r="C25" s="1">
        <v>44</v>
      </c>
      <c r="D25" s="27">
        <v>44</v>
      </c>
      <c r="E25" s="27">
        <v>10750</v>
      </c>
      <c r="F25" s="27">
        <v>10220</v>
      </c>
      <c r="G25" s="27">
        <v>10085</v>
      </c>
    </row>
    <row r="26" spans="1:7" s="6" customFormat="1" ht="18" customHeight="1" x14ac:dyDescent="0.2">
      <c r="A26" s="1" t="s">
        <v>7</v>
      </c>
      <c r="B26" s="27">
        <v>37</v>
      </c>
      <c r="C26" s="1">
        <v>37</v>
      </c>
      <c r="D26" s="27">
        <v>43</v>
      </c>
      <c r="E26" s="27">
        <v>14380</v>
      </c>
      <c r="F26" s="27">
        <v>13842</v>
      </c>
      <c r="G26" s="27">
        <v>13724</v>
      </c>
    </row>
    <row r="27" spans="1:7" s="6" customFormat="1" ht="18" customHeight="1" x14ac:dyDescent="0.2">
      <c r="A27" s="1" t="s">
        <v>49</v>
      </c>
      <c r="B27" s="27">
        <v>4</v>
      </c>
      <c r="C27" s="1">
        <v>4</v>
      </c>
      <c r="D27" s="27">
        <v>4</v>
      </c>
      <c r="E27" s="27">
        <v>1108</v>
      </c>
      <c r="F27" s="27">
        <v>1039</v>
      </c>
      <c r="G27" s="27">
        <v>1022</v>
      </c>
    </row>
    <row r="28" spans="1:7" s="6" customFormat="1" ht="18" customHeight="1" x14ac:dyDescent="0.2">
      <c r="A28" s="1" t="s">
        <v>44</v>
      </c>
      <c r="B28" s="27">
        <v>10</v>
      </c>
      <c r="C28" s="1">
        <v>10</v>
      </c>
      <c r="D28" s="27">
        <v>10</v>
      </c>
      <c r="E28" s="27">
        <v>5292</v>
      </c>
      <c r="F28" s="27">
        <v>5774</v>
      </c>
      <c r="G28" s="27">
        <v>5171</v>
      </c>
    </row>
    <row r="29" spans="1:7" s="6" customFormat="1" ht="18" customHeight="1" x14ac:dyDescent="0.2">
      <c r="A29" s="1" t="s">
        <v>5</v>
      </c>
      <c r="B29" s="27">
        <v>26</v>
      </c>
      <c r="C29" s="1">
        <v>27</v>
      </c>
      <c r="D29" s="27">
        <v>30</v>
      </c>
      <c r="E29" s="27">
        <v>8136</v>
      </c>
      <c r="F29" s="27">
        <v>7732</v>
      </c>
      <c r="G29" s="27">
        <v>7865</v>
      </c>
    </row>
    <row r="30" spans="1:7" s="6" customFormat="1" ht="18" customHeight="1" x14ac:dyDescent="0.2">
      <c r="A30" s="1" t="s">
        <v>47</v>
      </c>
      <c r="B30" s="27">
        <v>4</v>
      </c>
      <c r="C30" s="1">
        <v>4</v>
      </c>
      <c r="D30" s="27">
        <v>4</v>
      </c>
      <c r="E30" s="27">
        <v>653</v>
      </c>
      <c r="F30" s="27">
        <v>534</v>
      </c>
      <c r="G30" s="27">
        <v>464</v>
      </c>
    </row>
    <row r="31" spans="1:7" s="6" customFormat="1" ht="18" customHeight="1" x14ac:dyDescent="0.2">
      <c r="A31" s="1" t="s">
        <v>4</v>
      </c>
      <c r="B31" s="27">
        <v>224</v>
      </c>
      <c r="C31" s="1">
        <v>240</v>
      </c>
      <c r="D31" s="27">
        <v>245</v>
      </c>
      <c r="E31" s="27">
        <v>79115</v>
      </c>
      <c r="F31" s="27">
        <v>70146</v>
      </c>
      <c r="G31" s="27">
        <v>59817</v>
      </c>
    </row>
    <row r="32" spans="1:7" s="6" customFormat="1" ht="18" customHeight="1" x14ac:dyDescent="0.2">
      <c r="A32" s="1" t="s">
        <v>23</v>
      </c>
      <c r="B32" s="27">
        <v>12</v>
      </c>
      <c r="C32" s="1">
        <v>12</v>
      </c>
      <c r="D32" s="27">
        <v>12</v>
      </c>
      <c r="E32" s="27">
        <v>1746</v>
      </c>
      <c r="F32" s="27">
        <v>1666</v>
      </c>
      <c r="G32" s="27">
        <v>1524</v>
      </c>
    </row>
    <row r="33" spans="1:7" s="6" customFormat="1" ht="18" customHeight="1" x14ac:dyDescent="0.2">
      <c r="A33" s="1" t="s">
        <v>45</v>
      </c>
      <c r="B33" s="27">
        <v>7</v>
      </c>
      <c r="C33" s="1">
        <v>7</v>
      </c>
      <c r="D33" s="27">
        <v>7</v>
      </c>
      <c r="E33" s="27">
        <v>4892</v>
      </c>
      <c r="F33" s="27">
        <v>3465</v>
      </c>
      <c r="G33" s="27">
        <v>2300</v>
      </c>
    </row>
    <row r="34" spans="1:7" s="6" customFormat="1" ht="18" customHeight="1" x14ac:dyDescent="0.2">
      <c r="A34" s="1" t="s">
        <v>8</v>
      </c>
      <c r="B34" s="27">
        <v>29</v>
      </c>
      <c r="C34" s="1">
        <v>32</v>
      </c>
      <c r="D34" s="27">
        <v>34</v>
      </c>
      <c r="E34" s="27">
        <v>9340</v>
      </c>
      <c r="F34" s="27">
        <v>8727</v>
      </c>
      <c r="G34" s="27">
        <v>8184</v>
      </c>
    </row>
    <row r="35" spans="1:7" s="6" customFormat="1" ht="18" customHeight="1" x14ac:dyDescent="0.2">
      <c r="A35" s="1" t="s">
        <v>22</v>
      </c>
      <c r="B35" s="27">
        <v>35</v>
      </c>
      <c r="C35" s="1">
        <v>36</v>
      </c>
      <c r="D35" s="27">
        <v>40</v>
      </c>
      <c r="E35" s="27">
        <v>23591</v>
      </c>
      <c r="F35" s="27">
        <v>20861</v>
      </c>
      <c r="G35" s="27">
        <v>19479</v>
      </c>
    </row>
    <row r="36" spans="1:7" s="6" customFormat="1" ht="18" customHeight="1" x14ac:dyDescent="0.2">
      <c r="A36" s="1" t="s">
        <v>18</v>
      </c>
      <c r="B36" s="27">
        <v>5</v>
      </c>
      <c r="C36" s="1">
        <v>4</v>
      </c>
      <c r="D36" s="27">
        <v>4</v>
      </c>
      <c r="E36" s="27">
        <v>924</v>
      </c>
      <c r="F36" s="27">
        <v>759</v>
      </c>
      <c r="G36" s="27">
        <v>617</v>
      </c>
    </row>
    <row r="37" spans="1:7" s="6" customFormat="1" ht="18" customHeight="1" x14ac:dyDescent="0.2">
      <c r="A37" s="1" t="s">
        <v>40</v>
      </c>
      <c r="B37" s="27" t="s">
        <v>65</v>
      </c>
      <c r="C37" s="3" t="s">
        <v>65</v>
      </c>
      <c r="D37" s="27">
        <v>1</v>
      </c>
      <c r="E37" s="27" t="s">
        <v>65</v>
      </c>
      <c r="F37" s="27" t="s">
        <v>65</v>
      </c>
      <c r="G37" s="27">
        <v>30</v>
      </c>
    </row>
    <row r="38" spans="1:7" ht="13.15" customHeight="1" x14ac:dyDescent="0.2">
      <c r="A38" s="2"/>
      <c r="B38" s="2"/>
      <c r="C38" s="2"/>
      <c r="D38" s="16"/>
      <c r="E38" s="15"/>
      <c r="F38" s="16"/>
      <c r="G38" s="19"/>
    </row>
    <row r="39" spans="1:7" x14ac:dyDescent="0.2">
      <c r="G39" s="14" t="s">
        <v>62</v>
      </c>
    </row>
  </sheetData>
  <sortState ref="A6:G37">
    <sortCondition ref="A6:A37"/>
  </sortState>
  <mergeCells count="4">
    <mergeCell ref="A1:G1"/>
    <mergeCell ref="B3:D3"/>
    <mergeCell ref="E3:G3"/>
    <mergeCell ref="A3:A4"/>
  </mergeCells>
  <printOptions horizontalCentered="1"/>
  <pageMargins left="0.49803149600000002" right="0.49803149600000002" top="0.98425196850393704" bottom="0.734251969" header="0.511811023622047" footer="0.511811023622047"/>
  <pageSetup paperSize="9" firstPageNumber="304" orientation="portrait" r:id="rId1"/>
  <headerFooter alignWithMargins="0">
    <oddHeader>&amp;C&amp;P</oddHeader>
  </headerFooter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34"/>
  <sheetViews>
    <sheetView view="pageBreakPreview" zoomScaleSheetLayoutView="100" workbookViewId="0">
      <selection activeCell="A2" sqref="A2"/>
    </sheetView>
  </sheetViews>
  <sheetFormatPr defaultRowHeight="12.75" x14ac:dyDescent="0.2"/>
  <cols>
    <col min="1" max="1" width="33.85546875" customWidth="1"/>
    <col min="2" max="2" width="18" customWidth="1"/>
    <col min="3" max="3" width="17.5703125" customWidth="1"/>
    <col min="4" max="4" width="18" customWidth="1"/>
  </cols>
  <sheetData>
    <row r="1" spans="1:4" ht="60" customHeight="1" x14ac:dyDescent="0.2">
      <c r="A1" s="85" t="s">
        <v>89</v>
      </c>
      <c r="B1" s="85"/>
      <c r="C1" s="85"/>
      <c r="D1" s="85"/>
    </row>
    <row r="2" spans="1:4" s="20" customFormat="1" ht="13.15" customHeight="1" x14ac:dyDescent="0.2">
      <c r="A2" s="20" t="s">
        <v>82</v>
      </c>
      <c r="D2" s="14" t="s">
        <v>69</v>
      </c>
    </row>
    <row r="3" spans="1:4" s="60" customFormat="1" ht="25.5" customHeight="1" x14ac:dyDescent="0.2">
      <c r="A3" s="61" t="s">
        <v>71</v>
      </c>
      <c r="B3" s="61" t="s">
        <v>43</v>
      </c>
      <c r="C3" s="61" t="s">
        <v>54</v>
      </c>
      <c r="D3" s="50" t="s">
        <v>64</v>
      </c>
    </row>
    <row r="4" spans="1:4" s="60" customFormat="1" ht="25.5" customHeight="1" x14ac:dyDescent="0.2">
      <c r="A4" s="62" t="s">
        <v>1</v>
      </c>
      <c r="B4" s="63">
        <f>SUM(B5:B7)</f>
        <v>2047</v>
      </c>
      <c r="C4" s="63">
        <f>SUM(C5:C7)</f>
        <v>1866</v>
      </c>
      <c r="D4" s="64">
        <f>SUM(D5:D7)</f>
        <v>1826</v>
      </c>
    </row>
    <row r="5" spans="1:4" s="60" customFormat="1" ht="25.5" customHeight="1" x14ac:dyDescent="0.2">
      <c r="A5" s="65" t="s">
        <v>33</v>
      </c>
      <c r="B5" s="66">
        <v>16</v>
      </c>
      <c r="C5" s="66">
        <v>16</v>
      </c>
      <c r="D5" s="66">
        <v>16</v>
      </c>
    </row>
    <row r="6" spans="1:4" s="60" customFormat="1" ht="25.5" customHeight="1" x14ac:dyDescent="0.2">
      <c r="A6" s="65" t="s">
        <v>29</v>
      </c>
      <c r="B6" s="66">
        <v>538</v>
      </c>
      <c r="C6" s="66">
        <v>543</v>
      </c>
      <c r="D6" s="66">
        <v>508</v>
      </c>
    </row>
    <row r="7" spans="1:4" s="60" customFormat="1" ht="25.5" customHeight="1" x14ac:dyDescent="0.2">
      <c r="A7" s="65" t="s">
        <v>28</v>
      </c>
      <c r="B7" s="66">
        <v>1493</v>
      </c>
      <c r="C7" s="66">
        <v>1307</v>
      </c>
      <c r="D7" s="66">
        <v>1302</v>
      </c>
    </row>
    <row r="8" spans="1:4" s="20" customFormat="1" ht="10.5" customHeight="1" x14ac:dyDescent="0.2">
      <c r="A8" s="45"/>
      <c r="B8" s="45"/>
      <c r="C8" s="45"/>
      <c r="D8" s="45"/>
    </row>
    <row r="9" spans="1:4" s="20" customFormat="1" ht="13.15" customHeight="1" x14ac:dyDescent="0.25">
      <c r="A9" s="46"/>
      <c r="B9" s="47"/>
      <c r="C9" s="45"/>
      <c r="D9" s="67" t="s">
        <v>78</v>
      </c>
    </row>
    <row r="10" spans="1:4" ht="19.5" customHeight="1" x14ac:dyDescent="0.2"/>
    <row r="11" spans="1:4" ht="19.5" customHeight="1" x14ac:dyDescent="0.2"/>
    <row r="12" spans="1:4" ht="19.5" customHeight="1" x14ac:dyDescent="0.2"/>
    <row r="13" spans="1:4" ht="19.5" customHeight="1" x14ac:dyDescent="0.2"/>
    <row r="14" spans="1:4" ht="19.5" customHeight="1" x14ac:dyDescent="0.2"/>
    <row r="15" spans="1:4" ht="19.5" customHeight="1" x14ac:dyDescent="0.2"/>
    <row r="16" spans="1:4" ht="19.5" customHeight="1" x14ac:dyDescent="0.2"/>
    <row r="17" ht="19.5" customHeight="1" x14ac:dyDescent="0.2"/>
    <row r="18" ht="19.5" customHeight="1" x14ac:dyDescent="0.2"/>
    <row r="19" ht="19.5" customHeight="1" x14ac:dyDescent="0.2"/>
    <row r="20" ht="19.5" customHeight="1" x14ac:dyDescent="0.2"/>
    <row r="21" ht="19.5" customHeight="1" x14ac:dyDescent="0.2"/>
    <row r="22" ht="19.5" customHeight="1" x14ac:dyDescent="0.2"/>
    <row r="23" ht="19.5" customHeight="1" x14ac:dyDescent="0.2"/>
    <row r="24" ht="19.5" customHeight="1" x14ac:dyDescent="0.2"/>
    <row r="25" ht="19.5" customHeight="1" x14ac:dyDescent="0.2"/>
    <row r="26" ht="19.5" customHeight="1" x14ac:dyDescent="0.2"/>
    <row r="27" ht="19.5" customHeight="1" x14ac:dyDescent="0.2"/>
    <row r="28" ht="19.5" customHeight="1" x14ac:dyDescent="0.2"/>
    <row r="34" ht="30" customHeight="1" x14ac:dyDescent="0.2"/>
  </sheetData>
  <mergeCells count="1">
    <mergeCell ref="A1:D1"/>
  </mergeCells>
  <pageMargins left="0.74803149606299202" right="0.74803149606299202" top="0.98425196850393704" bottom="0.98425196850393704" header="0.511811023622047" footer="0.511811023622047"/>
  <pageSetup paperSize="9" orientation="portrait" r:id="rId1"/>
  <headerFooter alignWithMargins="0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38"/>
  <sheetViews>
    <sheetView tabSelected="1" view="pageBreakPreview" zoomScaleSheetLayoutView="100" workbookViewId="0">
      <selection activeCell="M2" sqref="M2"/>
    </sheetView>
  </sheetViews>
  <sheetFormatPr defaultColWidth="9.140625" defaultRowHeight="12.75" x14ac:dyDescent="0.2"/>
  <cols>
    <col min="1" max="1" width="20" style="6" customWidth="1"/>
    <col min="2" max="2" width="5.5703125" style="6" bestFit="1" customWidth="1"/>
    <col min="3" max="3" width="5.7109375" style="6" customWidth="1"/>
    <col min="4" max="5" width="5.85546875" style="6" bestFit="1" customWidth="1"/>
    <col min="6" max="6" width="5.5703125" style="6" bestFit="1" customWidth="1"/>
    <col min="7" max="9" width="5.85546875" style="6" bestFit="1" customWidth="1"/>
    <col min="10" max="10" width="5.5703125" style="6" bestFit="1" customWidth="1"/>
    <col min="11" max="12" width="5.85546875" style="6" bestFit="1" customWidth="1"/>
    <col min="13" max="13" width="6.85546875" style="6" customWidth="1"/>
    <col min="14" max="16384" width="9.140625" style="6"/>
  </cols>
  <sheetData>
    <row r="1" spans="1:13" s="57" customFormat="1" ht="60" customHeight="1" x14ac:dyDescent="0.25">
      <c r="A1" s="78" t="s">
        <v>90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s="10" customFormat="1" ht="13.35" customHeight="1" x14ac:dyDescent="0.2">
      <c r="A2" s="10" t="s">
        <v>83</v>
      </c>
      <c r="M2" s="14" t="s">
        <v>69</v>
      </c>
    </row>
    <row r="3" spans="1:13" ht="20.100000000000001" customHeight="1" x14ac:dyDescent="0.2">
      <c r="A3" s="86" t="s">
        <v>0</v>
      </c>
      <c r="B3" s="87" t="s">
        <v>43</v>
      </c>
      <c r="C3" s="88"/>
      <c r="D3" s="88"/>
      <c r="E3" s="89"/>
      <c r="F3" s="86" t="s">
        <v>54</v>
      </c>
      <c r="G3" s="86"/>
      <c r="H3" s="86"/>
      <c r="I3" s="86"/>
      <c r="J3" s="86" t="s">
        <v>64</v>
      </c>
      <c r="K3" s="86"/>
      <c r="L3" s="86"/>
      <c r="M3" s="86"/>
    </row>
    <row r="4" spans="1:13" ht="47.25" x14ac:dyDescent="0.2">
      <c r="A4" s="86"/>
      <c r="B4" s="13" t="s">
        <v>1</v>
      </c>
      <c r="C4" s="13" t="s">
        <v>33</v>
      </c>
      <c r="D4" s="13" t="s">
        <v>29</v>
      </c>
      <c r="E4" s="13" t="s">
        <v>28</v>
      </c>
      <c r="F4" s="13" t="s">
        <v>1</v>
      </c>
      <c r="G4" s="13" t="s">
        <v>33</v>
      </c>
      <c r="H4" s="13" t="s">
        <v>29</v>
      </c>
      <c r="I4" s="13" t="s">
        <v>28</v>
      </c>
      <c r="J4" s="13" t="s">
        <v>1</v>
      </c>
      <c r="K4" s="13" t="s">
        <v>33</v>
      </c>
      <c r="L4" s="13" t="s">
        <v>29</v>
      </c>
      <c r="M4" s="13" t="s">
        <v>28</v>
      </c>
    </row>
    <row r="5" spans="1:13" ht="17.45" customHeight="1" x14ac:dyDescent="0.2">
      <c r="A5" s="43" t="s">
        <v>38</v>
      </c>
      <c r="B5" s="5">
        <f t="shared" ref="B5:K5" si="0">SUM(B6:B37)</f>
        <v>2047</v>
      </c>
      <c r="C5" s="5">
        <f t="shared" si="0"/>
        <v>16</v>
      </c>
      <c r="D5" s="5">
        <f t="shared" si="0"/>
        <v>538</v>
      </c>
      <c r="E5" s="5">
        <f t="shared" si="0"/>
        <v>1493</v>
      </c>
      <c r="F5" s="5">
        <f t="shared" si="0"/>
        <v>1866</v>
      </c>
      <c r="G5" s="5">
        <f t="shared" si="0"/>
        <v>16</v>
      </c>
      <c r="H5" s="5">
        <f t="shared" si="0"/>
        <v>543</v>
      </c>
      <c r="I5" s="5">
        <f t="shared" si="0"/>
        <v>1307</v>
      </c>
      <c r="J5" s="5">
        <f t="shared" si="0"/>
        <v>1826</v>
      </c>
      <c r="K5" s="5">
        <f t="shared" si="0"/>
        <v>16</v>
      </c>
      <c r="L5" s="5">
        <f t="shared" ref="L5:M5" si="1">SUM(L6:L37)</f>
        <v>508</v>
      </c>
      <c r="M5" s="5">
        <f t="shared" si="1"/>
        <v>1302</v>
      </c>
    </row>
    <row r="6" spans="1:13" ht="17.45" customHeight="1" x14ac:dyDescent="0.2">
      <c r="A6" s="1" t="s">
        <v>12</v>
      </c>
      <c r="B6" s="3">
        <f t="shared" ref="B6:B37" si="2">SUM(C6:E6)</f>
        <v>135</v>
      </c>
      <c r="C6" s="3">
        <v>1</v>
      </c>
      <c r="D6" s="3">
        <v>45</v>
      </c>
      <c r="E6" s="3">
        <v>89</v>
      </c>
      <c r="F6" s="3">
        <v>146</v>
      </c>
      <c r="G6" s="3">
        <v>1</v>
      </c>
      <c r="H6" s="3">
        <v>48</v>
      </c>
      <c r="I6" s="3">
        <v>97</v>
      </c>
      <c r="J6" s="3">
        <f t="shared" ref="J6:J37" si="3">SUM(K6:M6)</f>
        <v>125</v>
      </c>
      <c r="K6" s="3">
        <v>1</v>
      </c>
      <c r="L6" s="3">
        <v>29</v>
      </c>
      <c r="M6" s="3">
        <v>95</v>
      </c>
    </row>
    <row r="7" spans="1:13" ht="17.45" customHeight="1" x14ac:dyDescent="0.2">
      <c r="A7" s="1" t="s">
        <v>50</v>
      </c>
      <c r="B7" s="3">
        <f t="shared" si="2"/>
        <v>18</v>
      </c>
      <c r="C7" s="3" t="s">
        <v>65</v>
      </c>
      <c r="D7" s="3">
        <v>1</v>
      </c>
      <c r="E7" s="3">
        <v>17</v>
      </c>
      <c r="F7" s="1">
        <v>20</v>
      </c>
      <c r="G7" s="3" t="s">
        <v>65</v>
      </c>
      <c r="H7" s="3">
        <v>1</v>
      </c>
      <c r="I7" s="3">
        <v>19</v>
      </c>
      <c r="J7" s="3">
        <f t="shared" si="3"/>
        <v>20</v>
      </c>
      <c r="K7" s="3" t="s">
        <v>65</v>
      </c>
      <c r="L7" s="3">
        <v>1</v>
      </c>
      <c r="M7" s="3">
        <v>19</v>
      </c>
    </row>
    <row r="8" spans="1:13" ht="17.45" customHeight="1" x14ac:dyDescent="0.2">
      <c r="A8" s="1" t="s">
        <v>19</v>
      </c>
      <c r="B8" s="3">
        <f t="shared" si="2"/>
        <v>104</v>
      </c>
      <c r="C8" s="3">
        <v>1</v>
      </c>
      <c r="D8" s="3">
        <v>33</v>
      </c>
      <c r="E8" s="3">
        <v>70</v>
      </c>
      <c r="F8" s="3">
        <v>78</v>
      </c>
      <c r="G8" s="3">
        <v>1</v>
      </c>
      <c r="H8" s="3">
        <v>32</v>
      </c>
      <c r="I8" s="3">
        <v>45</v>
      </c>
      <c r="J8" s="3">
        <f t="shared" si="3"/>
        <v>74</v>
      </c>
      <c r="K8" s="3">
        <v>1</v>
      </c>
      <c r="L8" s="3">
        <v>31</v>
      </c>
      <c r="M8" s="3">
        <v>42</v>
      </c>
    </row>
    <row r="9" spans="1:13" ht="17.45" customHeight="1" x14ac:dyDescent="0.2">
      <c r="A9" s="1" t="s">
        <v>15</v>
      </c>
      <c r="B9" s="3">
        <f t="shared" si="2"/>
        <v>37</v>
      </c>
      <c r="C9" s="3" t="s">
        <v>65</v>
      </c>
      <c r="D9" s="3">
        <v>9</v>
      </c>
      <c r="E9" s="3">
        <v>28</v>
      </c>
      <c r="F9" s="3">
        <v>59</v>
      </c>
      <c r="G9" s="3" t="s">
        <v>65</v>
      </c>
      <c r="H9" s="3">
        <v>10</v>
      </c>
      <c r="I9" s="3">
        <v>49</v>
      </c>
      <c r="J9" s="3">
        <f t="shared" si="3"/>
        <v>59</v>
      </c>
      <c r="K9" s="3" t="s">
        <v>65</v>
      </c>
      <c r="L9" s="3">
        <v>9</v>
      </c>
      <c r="M9" s="3">
        <v>50</v>
      </c>
    </row>
    <row r="10" spans="1:13" ht="17.45" customHeight="1" x14ac:dyDescent="0.2">
      <c r="A10" s="1" t="s">
        <v>24</v>
      </c>
      <c r="B10" s="3">
        <f t="shared" si="2"/>
        <v>32</v>
      </c>
      <c r="C10" s="3" t="s">
        <v>65</v>
      </c>
      <c r="D10" s="3">
        <v>6</v>
      </c>
      <c r="E10" s="3">
        <v>26</v>
      </c>
      <c r="F10" s="3">
        <v>31</v>
      </c>
      <c r="G10" s="3" t="s">
        <v>65</v>
      </c>
      <c r="H10" s="3">
        <v>6</v>
      </c>
      <c r="I10" s="3">
        <v>25</v>
      </c>
      <c r="J10" s="3">
        <f t="shared" si="3"/>
        <v>31</v>
      </c>
      <c r="K10" s="3" t="s">
        <v>65</v>
      </c>
      <c r="L10" s="3">
        <v>6</v>
      </c>
      <c r="M10" s="3">
        <v>25</v>
      </c>
    </row>
    <row r="11" spans="1:13" ht="17.45" customHeight="1" x14ac:dyDescent="0.2">
      <c r="A11" s="1" t="s">
        <v>6</v>
      </c>
      <c r="B11" s="3">
        <f t="shared" si="2"/>
        <v>87</v>
      </c>
      <c r="C11" s="3">
        <v>1</v>
      </c>
      <c r="D11" s="3">
        <v>15</v>
      </c>
      <c r="E11" s="3">
        <v>71</v>
      </c>
      <c r="F11" s="3">
        <v>102</v>
      </c>
      <c r="G11" s="3">
        <v>1</v>
      </c>
      <c r="H11" s="3">
        <v>20</v>
      </c>
      <c r="I11" s="3">
        <v>81</v>
      </c>
      <c r="J11" s="3">
        <f t="shared" si="3"/>
        <v>105</v>
      </c>
      <c r="K11" s="3">
        <v>1</v>
      </c>
      <c r="L11" s="3">
        <v>19</v>
      </c>
      <c r="M11" s="3">
        <v>85</v>
      </c>
    </row>
    <row r="12" spans="1:13" ht="17.45" customHeight="1" x14ac:dyDescent="0.2">
      <c r="A12" s="1" t="s">
        <v>21</v>
      </c>
      <c r="B12" s="3">
        <f t="shared" si="2"/>
        <v>100</v>
      </c>
      <c r="C12" s="3">
        <v>1</v>
      </c>
      <c r="D12" s="3">
        <v>14</v>
      </c>
      <c r="E12" s="3">
        <v>85</v>
      </c>
      <c r="F12" s="3">
        <v>99</v>
      </c>
      <c r="G12" s="3">
        <v>1</v>
      </c>
      <c r="H12" s="3">
        <v>14</v>
      </c>
      <c r="I12" s="3">
        <v>84</v>
      </c>
      <c r="J12" s="3">
        <f t="shared" si="3"/>
        <v>99</v>
      </c>
      <c r="K12" s="3">
        <v>1</v>
      </c>
      <c r="L12" s="3">
        <v>14</v>
      </c>
      <c r="M12" s="3">
        <v>84</v>
      </c>
    </row>
    <row r="13" spans="1:13" ht="17.45" customHeight="1" x14ac:dyDescent="0.2">
      <c r="A13" s="1" t="s">
        <v>17</v>
      </c>
      <c r="B13" s="3">
        <f t="shared" si="2"/>
        <v>115</v>
      </c>
      <c r="C13" s="3">
        <v>1</v>
      </c>
      <c r="D13" s="3">
        <v>39</v>
      </c>
      <c r="E13" s="3">
        <v>75</v>
      </c>
      <c r="F13" s="3">
        <v>72</v>
      </c>
      <c r="G13" s="3">
        <v>1</v>
      </c>
      <c r="H13" s="3">
        <v>41</v>
      </c>
      <c r="I13" s="3">
        <v>30</v>
      </c>
      <c r="J13" s="3">
        <f t="shared" si="3"/>
        <v>69</v>
      </c>
      <c r="K13" s="3">
        <v>1</v>
      </c>
      <c r="L13" s="3">
        <v>40</v>
      </c>
      <c r="M13" s="3">
        <v>28</v>
      </c>
    </row>
    <row r="14" spans="1:13" ht="17.45" customHeight="1" x14ac:dyDescent="0.2">
      <c r="A14" s="1" t="s">
        <v>41</v>
      </c>
      <c r="B14" s="3">
        <f t="shared" si="2"/>
        <v>75</v>
      </c>
      <c r="C14" s="3" t="s">
        <v>65</v>
      </c>
      <c r="D14" s="3">
        <v>11</v>
      </c>
      <c r="E14" s="3">
        <v>64</v>
      </c>
      <c r="F14" s="3">
        <v>73</v>
      </c>
      <c r="G14" s="3" t="s">
        <v>65</v>
      </c>
      <c r="H14" s="3">
        <v>11</v>
      </c>
      <c r="I14" s="3">
        <v>62</v>
      </c>
      <c r="J14" s="3">
        <f t="shared" si="3"/>
        <v>73</v>
      </c>
      <c r="K14" s="3" t="s">
        <v>65</v>
      </c>
      <c r="L14" s="3">
        <v>11</v>
      </c>
      <c r="M14" s="3">
        <v>62</v>
      </c>
    </row>
    <row r="15" spans="1:13" ht="17.45" customHeight="1" x14ac:dyDescent="0.2">
      <c r="A15" s="1" t="s">
        <v>42</v>
      </c>
      <c r="B15" s="3">
        <f t="shared" si="2"/>
        <v>20</v>
      </c>
      <c r="C15" s="3" t="s">
        <v>65</v>
      </c>
      <c r="D15" s="3">
        <v>5</v>
      </c>
      <c r="E15" s="3">
        <v>15</v>
      </c>
      <c r="F15" s="3">
        <v>20</v>
      </c>
      <c r="G15" s="3" t="s">
        <v>65</v>
      </c>
      <c r="H15" s="3">
        <v>5</v>
      </c>
      <c r="I15" s="3">
        <v>15</v>
      </c>
      <c r="J15" s="3">
        <f t="shared" si="3"/>
        <v>20</v>
      </c>
      <c r="K15" s="3" t="s">
        <v>65</v>
      </c>
      <c r="L15" s="3">
        <v>5</v>
      </c>
      <c r="M15" s="3">
        <v>15</v>
      </c>
    </row>
    <row r="16" spans="1:13" ht="17.45" customHeight="1" x14ac:dyDescent="0.2">
      <c r="A16" s="1" t="s">
        <v>10</v>
      </c>
      <c r="B16" s="3">
        <f t="shared" si="2"/>
        <v>26</v>
      </c>
      <c r="C16" s="3" t="s">
        <v>65</v>
      </c>
      <c r="D16" s="3">
        <v>9</v>
      </c>
      <c r="E16" s="3">
        <v>17</v>
      </c>
      <c r="F16" s="3">
        <v>24</v>
      </c>
      <c r="G16" s="3" t="s">
        <v>65</v>
      </c>
      <c r="H16" s="3">
        <v>9</v>
      </c>
      <c r="I16" s="3">
        <v>15</v>
      </c>
      <c r="J16" s="3">
        <f t="shared" si="3"/>
        <v>24</v>
      </c>
      <c r="K16" s="3" t="s">
        <v>65</v>
      </c>
      <c r="L16" s="3">
        <v>8</v>
      </c>
      <c r="M16" s="3">
        <v>16</v>
      </c>
    </row>
    <row r="17" spans="1:13" ht="17.45" customHeight="1" x14ac:dyDescent="0.2">
      <c r="A17" s="1" t="s">
        <v>13</v>
      </c>
      <c r="B17" s="3">
        <f t="shared" si="2"/>
        <v>94</v>
      </c>
      <c r="C17" s="3">
        <v>1</v>
      </c>
      <c r="D17" s="3">
        <v>29</v>
      </c>
      <c r="E17" s="3">
        <v>64</v>
      </c>
      <c r="F17" s="3">
        <v>92</v>
      </c>
      <c r="G17" s="3">
        <v>1</v>
      </c>
      <c r="H17" s="3">
        <v>28</v>
      </c>
      <c r="I17" s="3">
        <v>63</v>
      </c>
      <c r="J17" s="3">
        <f t="shared" si="3"/>
        <v>91</v>
      </c>
      <c r="K17" s="3">
        <v>1</v>
      </c>
      <c r="L17" s="3">
        <v>27</v>
      </c>
      <c r="M17" s="3">
        <v>63</v>
      </c>
    </row>
    <row r="18" spans="1:13" ht="17.45" customHeight="1" x14ac:dyDescent="0.2">
      <c r="A18" s="1" t="s">
        <v>11</v>
      </c>
      <c r="B18" s="3">
        <f t="shared" si="2"/>
        <v>70</v>
      </c>
      <c r="C18" s="3">
        <v>1</v>
      </c>
      <c r="D18" s="3">
        <v>19</v>
      </c>
      <c r="E18" s="3">
        <v>50</v>
      </c>
      <c r="F18" s="3">
        <v>66</v>
      </c>
      <c r="G18" s="3">
        <v>1</v>
      </c>
      <c r="H18" s="3">
        <v>19</v>
      </c>
      <c r="I18" s="3">
        <v>46</v>
      </c>
      <c r="J18" s="3">
        <f t="shared" si="3"/>
        <v>67</v>
      </c>
      <c r="K18" s="3">
        <v>1</v>
      </c>
      <c r="L18" s="3">
        <v>19</v>
      </c>
      <c r="M18" s="3">
        <v>47</v>
      </c>
    </row>
    <row r="19" spans="1:13" ht="17.45" customHeight="1" x14ac:dyDescent="0.2">
      <c r="A19" s="1" t="s">
        <v>48</v>
      </c>
      <c r="B19" s="3">
        <f t="shared" si="2"/>
        <v>20</v>
      </c>
      <c r="C19" s="3" t="s">
        <v>65</v>
      </c>
      <c r="D19" s="3">
        <v>3</v>
      </c>
      <c r="E19" s="3">
        <v>17</v>
      </c>
      <c r="F19" s="1">
        <v>21</v>
      </c>
      <c r="G19" s="3" t="s">
        <v>65</v>
      </c>
      <c r="H19" s="3">
        <v>4</v>
      </c>
      <c r="I19" s="3">
        <v>17</v>
      </c>
      <c r="J19" s="3">
        <f t="shared" si="3"/>
        <v>21</v>
      </c>
      <c r="K19" s="3" t="s">
        <v>65</v>
      </c>
      <c r="L19" s="3">
        <v>4</v>
      </c>
      <c r="M19" s="3">
        <v>17</v>
      </c>
    </row>
    <row r="20" spans="1:13" ht="17.45" customHeight="1" x14ac:dyDescent="0.2">
      <c r="A20" s="1" t="s">
        <v>9</v>
      </c>
      <c r="B20" s="3">
        <f t="shared" si="2"/>
        <v>80</v>
      </c>
      <c r="C20" s="3">
        <v>1</v>
      </c>
      <c r="D20" s="3">
        <v>31</v>
      </c>
      <c r="E20" s="3">
        <v>48</v>
      </c>
      <c r="F20" s="3">
        <v>75</v>
      </c>
      <c r="G20" s="3">
        <v>1</v>
      </c>
      <c r="H20" s="3">
        <v>32</v>
      </c>
      <c r="I20" s="3">
        <v>42</v>
      </c>
      <c r="J20" s="3">
        <f t="shared" si="3"/>
        <v>72</v>
      </c>
      <c r="K20" s="3">
        <v>1</v>
      </c>
      <c r="L20" s="3">
        <v>31</v>
      </c>
      <c r="M20" s="3">
        <v>40</v>
      </c>
    </row>
    <row r="21" spans="1:13" ht="17.45" customHeight="1" x14ac:dyDescent="0.2">
      <c r="A21" s="1" t="s">
        <v>16</v>
      </c>
      <c r="B21" s="3">
        <f t="shared" si="2"/>
        <v>11</v>
      </c>
      <c r="C21" s="3" t="s">
        <v>65</v>
      </c>
      <c r="D21" s="3">
        <v>4</v>
      </c>
      <c r="E21" s="3">
        <v>7</v>
      </c>
      <c r="F21" s="3">
        <v>11</v>
      </c>
      <c r="G21" s="3" t="s">
        <v>65</v>
      </c>
      <c r="H21" s="3">
        <v>4</v>
      </c>
      <c r="I21" s="3">
        <v>7</v>
      </c>
      <c r="J21" s="3">
        <f t="shared" si="3"/>
        <v>11</v>
      </c>
      <c r="K21" s="3" t="s">
        <v>65</v>
      </c>
      <c r="L21" s="3">
        <v>4</v>
      </c>
      <c r="M21" s="3">
        <v>7</v>
      </c>
    </row>
    <row r="22" spans="1:13" ht="17.45" customHeight="1" x14ac:dyDescent="0.2">
      <c r="A22" s="1" t="s">
        <v>46</v>
      </c>
      <c r="B22" s="3">
        <f t="shared" si="2"/>
        <v>26</v>
      </c>
      <c r="C22" s="3" t="s">
        <v>65</v>
      </c>
      <c r="D22" s="3">
        <v>3</v>
      </c>
      <c r="E22" s="3">
        <v>23</v>
      </c>
      <c r="F22" s="1">
        <v>11</v>
      </c>
      <c r="G22" s="3" t="s">
        <v>65</v>
      </c>
      <c r="H22" s="3">
        <v>3</v>
      </c>
      <c r="I22" s="3">
        <v>8</v>
      </c>
      <c r="J22" s="3">
        <f t="shared" si="3"/>
        <v>11</v>
      </c>
      <c r="K22" s="3" t="s">
        <v>65</v>
      </c>
      <c r="L22" s="3">
        <v>3</v>
      </c>
      <c r="M22" s="3">
        <v>8</v>
      </c>
    </row>
    <row r="23" spans="1:13" ht="17.45" customHeight="1" x14ac:dyDescent="0.2">
      <c r="A23" s="1" t="s">
        <v>20</v>
      </c>
      <c r="B23" s="3">
        <f t="shared" si="2"/>
        <v>79</v>
      </c>
      <c r="C23" s="3">
        <v>1</v>
      </c>
      <c r="D23" s="3">
        <v>17</v>
      </c>
      <c r="E23" s="3">
        <v>61</v>
      </c>
      <c r="F23" s="3">
        <v>73</v>
      </c>
      <c r="G23" s="3">
        <v>1</v>
      </c>
      <c r="H23" s="3">
        <v>21</v>
      </c>
      <c r="I23" s="3">
        <v>51</v>
      </c>
      <c r="J23" s="3">
        <f t="shared" si="3"/>
        <v>61</v>
      </c>
      <c r="K23" s="3">
        <v>1</v>
      </c>
      <c r="L23" s="3">
        <v>19</v>
      </c>
      <c r="M23" s="3">
        <v>41</v>
      </c>
    </row>
    <row r="24" spans="1:13" ht="17.45" customHeight="1" x14ac:dyDescent="0.2">
      <c r="A24" s="1" t="s">
        <v>25</v>
      </c>
      <c r="B24" s="3">
        <f t="shared" si="2"/>
        <v>51</v>
      </c>
      <c r="C24" s="3">
        <v>1</v>
      </c>
      <c r="D24" s="3">
        <v>12</v>
      </c>
      <c r="E24" s="3">
        <v>38</v>
      </c>
      <c r="F24" s="3">
        <v>54</v>
      </c>
      <c r="G24" s="3">
        <v>1</v>
      </c>
      <c r="H24" s="3">
        <v>11</v>
      </c>
      <c r="I24" s="3">
        <v>42</v>
      </c>
      <c r="J24" s="3">
        <f t="shared" si="3"/>
        <v>54</v>
      </c>
      <c r="K24" s="3">
        <v>1</v>
      </c>
      <c r="L24" s="3">
        <v>11</v>
      </c>
      <c r="M24" s="3">
        <v>42</v>
      </c>
    </row>
    <row r="25" spans="1:13" ht="17.45" customHeight="1" x14ac:dyDescent="0.2">
      <c r="A25" s="1" t="s">
        <v>14</v>
      </c>
      <c r="B25" s="3">
        <f t="shared" si="2"/>
        <v>191</v>
      </c>
      <c r="C25" s="3">
        <v>1</v>
      </c>
      <c r="D25" s="3">
        <v>38</v>
      </c>
      <c r="E25" s="3">
        <v>152</v>
      </c>
      <c r="F25" s="3">
        <v>155</v>
      </c>
      <c r="G25" s="3">
        <v>1</v>
      </c>
      <c r="H25" s="3">
        <v>34</v>
      </c>
      <c r="I25" s="3">
        <v>120</v>
      </c>
      <c r="J25" s="3">
        <f t="shared" si="3"/>
        <v>153</v>
      </c>
      <c r="K25" s="3">
        <v>1</v>
      </c>
      <c r="L25" s="3">
        <v>31</v>
      </c>
      <c r="M25" s="3">
        <v>121</v>
      </c>
    </row>
    <row r="26" spans="1:13" ht="17.45" customHeight="1" x14ac:dyDescent="0.2">
      <c r="A26" s="1" t="s">
        <v>7</v>
      </c>
      <c r="B26" s="3">
        <f t="shared" si="2"/>
        <v>110</v>
      </c>
      <c r="C26" s="3">
        <v>1</v>
      </c>
      <c r="D26" s="3">
        <v>30</v>
      </c>
      <c r="E26" s="3">
        <v>79</v>
      </c>
      <c r="F26" s="3">
        <v>146</v>
      </c>
      <c r="G26" s="3">
        <v>1</v>
      </c>
      <c r="H26" s="3">
        <v>33</v>
      </c>
      <c r="I26" s="3">
        <v>112</v>
      </c>
      <c r="J26" s="3">
        <f t="shared" si="3"/>
        <v>150</v>
      </c>
      <c r="K26" s="3">
        <v>1</v>
      </c>
      <c r="L26" s="3">
        <v>35</v>
      </c>
      <c r="M26" s="3">
        <v>114</v>
      </c>
    </row>
    <row r="27" spans="1:13" ht="17.45" customHeight="1" x14ac:dyDescent="0.2">
      <c r="A27" s="1" t="s">
        <v>49</v>
      </c>
      <c r="B27" s="3">
        <f t="shared" si="2"/>
        <v>22</v>
      </c>
      <c r="C27" s="3" t="s">
        <v>65</v>
      </c>
      <c r="D27" s="3">
        <v>2</v>
      </c>
      <c r="E27" s="3">
        <v>20</v>
      </c>
      <c r="F27" s="1">
        <v>6</v>
      </c>
      <c r="G27" s="3" t="s">
        <v>65</v>
      </c>
      <c r="H27" s="3">
        <v>1</v>
      </c>
      <c r="I27" s="3">
        <v>5</v>
      </c>
      <c r="J27" s="3">
        <f t="shared" si="3"/>
        <v>6</v>
      </c>
      <c r="K27" s="3" t="s">
        <v>65</v>
      </c>
      <c r="L27" s="3">
        <v>1</v>
      </c>
      <c r="M27" s="3">
        <v>5</v>
      </c>
    </row>
    <row r="28" spans="1:13" ht="17.45" customHeight="1" x14ac:dyDescent="0.2">
      <c r="A28" s="1" t="s">
        <v>44</v>
      </c>
      <c r="B28" s="3">
        <f t="shared" si="2"/>
        <v>14</v>
      </c>
      <c r="C28" s="3" t="s">
        <v>65</v>
      </c>
      <c r="D28" s="3">
        <v>6</v>
      </c>
      <c r="E28" s="3">
        <v>8</v>
      </c>
      <c r="F28" s="1">
        <v>13</v>
      </c>
      <c r="G28" s="3" t="s">
        <v>65</v>
      </c>
      <c r="H28" s="3">
        <v>6</v>
      </c>
      <c r="I28" s="3">
        <v>7</v>
      </c>
      <c r="J28" s="3">
        <f t="shared" si="3"/>
        <v>13</v>
      </c>
      <c r="K28" s="3" t="s">
        <v>65</v>
      </c>
      <c r="L28" s="3">
        <v>6</v>
      </c>
      <c r="M28" s="3">
        <v>7</v>
      </c>
    </row>
    <row r="29" spans="1:13" ht="17.45" customHeight="1" x14ac:dyDescent="0.2">
      <c r="A29" s="1" t="s">
        <v>5</v>
      </c>
      <c r="B29" s="3">
        <f t="shared" si="2"/>
        <v>72</v>
      </c>
      <c r="C29" s="3">
        <v>1</v>
      </c>
      <c r="D29" s="3">
        <v>31</v>
      </c>
      <c r="E29" s="3">
        <v>40</v>
      </c>
      <c r="F29" s="3">
        <v>67</v>
      </c>
      <c r="G29" s="3">
        <v>1</v>
      </c>
      <c r="H29" s="3">
        <v>31</v>
      </c>
      <c r="I29" s="3">
        <v>35</v>
      </c>
      <c r="J29" s="3">
        <f t="shared" si="3"/>
        <v>66</v>
      </c>
      <c r="K29" s="3">
        <v>1</v>
      </c>
      <c r="L29" s="3">
        <v>31</v>
      </c>
      <c r="M29" s="3">
        <v>34</v>
      </c>
    </row>
    <row r="30" spans="1:13" ht="17.45" customHeight="1" x14ac:dyDescent="0.2">
      <c r="A30" s="1" t="s">
        <v>47</v>
      </c>
      <c r="B30" s="3">
        <f t="shared" si="2"/>
        <v>11</v>
      </c>
      <c r="C30" s="3" t="s">
        <v>65</v>
      </c>
      <c r="D30" s="3" t="s">
        <v>65</v>
      </c>
      <c r="E30" s="3">
        <v>11</v>
      </c>
      <c r="F30" s="1">
        <v>9</v>
      </c>
      <c r="G30" s="3" t="s">
        <v>65</v>
      </c>
      <c r="H30" s="3" t="s">
        <v>65</v>
      </c>
      <c r="I30" s="3">
        <v>9</v>
      </c>
      <c r="J30" s="3">
        <f t="shared" si="3"/>
        <v>9</v>
      </c>
      <c r="K30" s="3" t="s">
        <v>65</v>
      </c>
      <c r="L30" s="3" t="s">
        <v>65</v>
      </c>
      <c r="M30" s="3">
        <v>9</v>
      </c>
    </row>
    <row r="31" spans="1:13" ht="17.45" customHeight="1" x14ac:dyDescent="0.2">
      <c r="A31" s="1" t="s">
        <v>4</v>
      </c>
      <c r="B31" s="3">
        <f t="shared" si="2"/>
        <v>166</v>
      </c>
      <c r="C31" s="3">
        <v>1</v>
      </c>
      <c r="D31" s="3">
        <v>64</v>
      </c>
      <c r="E31" s="3">
        <v>101</v>
      </c>
      <c r="F31" s="3">
        <v>125</v>
      </c>
      <c r="G31" s="3">
        <v>1</v>
      </c>
      <c r="H31" s="3">
        <v>58</v>
      </c>
      <c r="I31" s="3">
        <v>66</v>
      </c>
      <c r="J31" s="3">
        <f t="shared" si="3"/>
        <v>121</v>
      </c>
      <c r="K31" s="3">
        <v>1</v>
      </c>
      <c r="L31" s="3">
        <v>54</v>
      </c>
      <c r="M31" s="3">
        <v>66</v>
      </c>
    </row>
    <row r="32" spans="1:13" ht="17.45" customHeight="1" x14ac:dyDescent="0.2">
      <c r="A32" s="1" t="s">
        <v>23</v>
      </c>
      <c r="B32" s="3">
        <f t="shared" si="2"/>
        <v>24</v>
      </c>
      <c r="C32" s="3" t="s">
        <v>65</v>
      </c>
      <c r="D32" s="3">
        <v>5</v>
      </c>
      <c r="E32" s="3">
        <v>19</v>
      </c>
      <c r="F32" s="3">
        <v>23</v>
      </c>
      <c r="G32" s="3" t="s">
        <v>65</v>
      </c>
      <c r="H32" s="3">
        <v>5</v>
      </c>
      <c r="I32" s="3">
        <v>18</v>
      </c>
      <c r="J32" s="3">
        <f t="shared" si="3"/>
        <v>23</v>
      </c>
      <c r="K32" s="3" t="s">
        <v>65</v>
      </c>
      <c r="L32" s="3">
        <v>5</v>
      </c>
      <c r="M32" s="3">
        <v>18</v>
      </c>
    </row>
    <row r="33" spans="1:13" ht="17.45" customHeight="1" x14ac:dyDescent="0.2">
      <c r="A33" s="1" t="s">
        <v>45</v>
      </c>
      <c r="B33" s="3">
        <f t="shared" si="2"/>
        <v>21</v>
      </c>
      <c r="C33" s="3" t="s">
        <v>65</v>
      </c>
      <c r="D33" s="3">
        <v>4</v>
      </c>
      <c r="E33" s="3">
        <v>17</v>
      </c>
      <c r="F33" s="1">
        <v>8</v>
      </c>
      <c r="G33" s="3" t="s">
        <v>65</v>
      </c>
      <c r="H33" s="3">
        <v>5</v>
      </c>
      <c r="I33" s="3">
        <v>3</v>
      </c>
      <c r="J33" s="3">
        <f t="shared" si="3"/>
        <v>14</v>
      </c>
      <c r="K33" s="3" t="s">
        <v>65</v>
      </c>
      <c r="L33" s="3">
        <v>4</v>
      </c>
      <c r="M33" s="3">
        <v>10</v>
      </c>
    </row>
    <row r="34" spans="1:13" ht="17.45" customHeight="1" x14ac:dyDescent="0.2">
      <c r="A34" s="1" t="s">
        <v>8</v>
      </c>
      <c r="B34" s="3">
        <f t="shared" si="2"/>
        <v>103</v>
      </c>
      <c r="C34" s="3" t="s">
        <v>65</v>
      </c>
      <c r="D34" s="3">
        <v>28</v>
      </c>
      <c r="E34" s="3">
        <v>75</v>
      </c>
      <c r="F34" s="3">
        <v>87</v>
      </c>
      <c r="G34" s="3" t="s">
        <v>65</v>
      </c>
      <c r="H34" s="3">
        <v>28</v>
      </c>
      <c r="I34" s="3">
        <v>59</v>
      </c>
      <c r="J34" s="3">
        <f t="shared" si="3"/>
        <v>83</v>
      </c>
      <c r="K34" s="3" t="s">
        <v>65</v>
      </c>
      <c r="L34" s="3">
        <v>26</v>
      </c>
      <c r="M34" s="3">
        <v>57</v>
      </c>
    </row>
    <row r="35" spans="1:13" ht="17.45" customHeight="1" x14ac:dyDescent="0.2">
      <c r="A35" s="1" t="s">
        <v>22</v>
      </c>
      <c r="B35" s="3">
        <f t="shared" si="2"/>
        <v>74</v>
      </c>
      <c r="C35" s="3">
        <v>1</v>
      </c>
      <c r="D35" s="3">
        <v>16</v>
      </c>
      <c r="E35" s="3">
        <v>57</v>
      </c>
      <c r="F35" s="3">
        <v>76</v>
      </c>
      <c r="G35" s="3">
        <v>1</v>
      </c>
      <c r="H35" s="3">
        <v>17</v>
      </c>
      <c r="I35" s="3">
        <v>58</v>
      </c>
      <c r="J35" s="3">
        <f t="shared" si="3"/>
        <v>76</v>
      </c>
      <c r="K35" s="3">
        <v>1</v>
      </c>
      <c r="L35" s="3">
        <v>17</v>
      </c>
      <c r="M35" s="3">
        <v>58</v>
      </c>
    </row>
    <row r="36" spans="1:13" ht="17.45" customHeight="1" x14ac:dyDescent="0.2">
      <c r="A36" s="1" t="s">
        <v>18</v>
      </c>
      <c r="B36" s="3">
        <f t="shared" si="2"/>
        <v>58</v>
      </c>
      <c r="C36" s="3">
        <v>1</v>
      </c>
      <c r="D36" s="3">
        <v>8</v>
      </c>
      <c r="E36" s="3">
        <v>49</v>
      </c>
      <c r="F36" s="3">
        <v>23</v>
      </c>
      <c r="G36" s="3">
        <v>1</v>
      </c>
      <c r="H36" s="3">
        <v>5</v>
      </c>
      <c r="I36" s="3">
        <v>17</v>
      </c>
      <c r="J36" s="3">
        <f t="shared" si="3"/>
        <v>24</v>
      </c>
      <c r="K36" s="3">
        <v>1</v>
      </c>
      <c r="L36" s="3">
        <v>6</v>
      </c>
      <c r="M36" s="3">
        <v>17</v>
      </c>
    </row>
    <row r="37" spans="1:13" ht="17.45" customHeight="1" x14ac:dyDescent="0.2">
      <c r="A37" s="1" t="s">
        <v>40</v>
      </c>
      <c r="B37" s="3">
        <f t="shared" si="2"/>
        <v>1</v>
      </c>
      <c r="C37" s="3" t="s">
        <v>65</v>
      </c>
      <c r="D37" s="3">
        <v>1</v>
      </c>
      <c r="E37" s="3" t="s">
        <v>65</v>
      </c>
      <c r="F37" s="1">
        <v>1</v>
      </c>
      <c r="G37" s="3" t="s">
        <v>65</v>
      </c>
      <c r="H37" s="3">
        <v>1</v>
      </c>
      <c r="I37" s="3" t="s">
        <v>65</v>
      </c>
      <c r="J37" s="3">
        <f t="shared" si="3"/>
        <v>1</v>
      </c>
      <c r="K37" s="3" t="s">
        <v>65</v>
      </c>
      <c r="L37" s="3">
        <v>1</v>
      </c>
      <c r="M37" s="3" t="s">
        <v>65</v>
      </c>
    </row>
    <row r="38" spans="1:13" ht="18.75" customHeight="1" x14ac:dyDescent="0.2">
      <c r="M38" s="68" t="s">
        <v>78</v>
      </c>
    </row>
  </sheetData>
  <sortState ref="A6:N37">
    <sortCondition ref="A6:A37"/>
  </sortState>
  <mergeCells count="5">
    <mergeCell ref="A1:M1"/>
    <mergeCell ref="A3:A4"/>
    <mergeCell ref="B3:E3"/>
    <mergeCell ref="F3:I3"/>
    <mergeCell ref="J3:M3"/>
  </mergeCells>
  <printOptions horizontalCentered="1"/>
  <pageMargins left="0.66929133858267698" right="0.66929133858267698" top="0.98425196850393704" bottom="0.78740157480314998" header="0.511811023622047" footer="0.511811023622047"/>
  <pageSetup paperSize="9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Table 216</vt:lpstr>
      <vt:lpstr>Table 217</vt:lpstr>
      <vt:lpstr>Table 218 2019</vt:lpstr>
      <vt:lpstr>Table 218 2020</vt:lpstr>
      <vt:lpstr>Table 219</vt:lpstr>
      <vt:lpstr>Table 220</vt:lpstr>
      <vt:lpstr>Table 221</vt:lpstr>
      <vt:lpstr>'Table 216'!Print_Area</vt:lpstr>
      <vt:lpstr>'Table 217'!Print_Area</vt:lpstr>
      <vt:lpstr>'Table 218 2019'!Print_Area</vt:lpstr>
      <vt:lpstr>'Table 218 2020'!Print_Area</vt:lpstr>
      <vt:lpstr>'Table 219'!Print_Area</vt:lpstr>
      <vt:lpstr>'Table 220'!Print_Area</vt:lpstr>
      <vt:lpstr>'Table 221'!Print_Area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Unicef</dc:creator>
  <cp:lastModifiedBy>Saqib</cp:lastModifiedBy>
  <cp:lastPrinted>2021-08-04T09:49:07Z</cp:lastPrinted>
  <dcterms:created xsi:type="dcterms:W3CDTF">2002-08-29T09:20:36Z</dcterms:created>
  <dcterms:modified xsi:type="dcterms:W3CDTF">2021-08-06T06:55:13Z</dcterms:modified>
</cp:coreProperties>
</file>