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2cb0f2f0142010c/Desktop/C^0W/"/>
    </mc:Choice>
  </mc:AlternateContent>
  <xr:revisionPtr revIDLastSave="1" documentId="8_{D6975D46-1848-4F1C-96C7-93FA7505E5F8}" xr6:coauthVersionLast="47" xr6:coauthVersionMax="47" xr10:uidLastSave="{DFEB83E0-8FDE-46F3-8E0C-EF44A38B2282}"/>
  <bookViews>
    <workbookView xWindow="-90" yWindow="-90" windowWidth="19380" windowHeight="10380" xr2:uid="{00000000-000D-0000-FFFF-FFFF00000000}"/>
  </bookViews>
  <sheets>
    <sheet name="PKHA East" sheetId="1" r:id="rId1"/>
  </sheets>
  <definedNames>
    <definedName name="_xlnm.Print_Area" localSheetId="0">'PKHA East'!$A$1:$AC$31</definedName>
    <definedName name="_xlnm.Print_Titles" localSheetId="0">'PKHA East'!$1:$2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11" i="1"/>
  <c r="Q10" i="1"/>
  <c r="J11" i="1"/>
  <c r="J5" i="1"/>
</calcChain>
</file>

<file path=xl/sharedStrings.xml><?xml version="1.0" encoding="utf-8"?>
<sst xmlns="http://schemas.openxmlformats.org/spreadsheetml/2006/main" count="460" uniqueCount="179">
  <si>
    <t>S.No</t>
  </si>
  <si>
    <t>Pavement 
Type</t>
  </si>
  <si>
    <t>-</t>
  </si>
  <si>
    <t>Road Names</t>
  </si>
  <si>
    <t>Highway Number</t>
  </si>
  <si>
    <t>ROW (Right
 of Way)</t>
  </si>
  <si>
    <t xml:space="preserve"> B.T width (M)</t>
  </si>
  <si>
    <t>Shoulder Type</t>
  </si>
  <si>
    <t>Shoulder width (L)</t>
  </si>
  <si>
    <t>Shoulder width (R)</t>
  </si>
  <si>
    <t>Road Length (KM)</t>
  </si>
  <si>
    <t>Year Built</t>
  </si>
  <si>
    <t>Pavement condition</t>
  </si>
  <si>
    <t>No of Lanes</t>
  </si>
  <si>
    <t>Traffic Load (low, Mid, High)</t>
  </si>
  <si>
    <t>Stategic Importance</t>
  </si>
  <si>
    <t>Approximate population adjoining/feeding population</t>
  </si>
  <si>
    <t>GPS Coordinates</t>
  </si>
  <si>
    <t>Condition of Culverts</t>
  </si>
  <si>
    <t>Length of Drains (Meter)</t>
  </si>
  <si>
    <t>Start Point</t>
  </si>
  <si>
    <t>End Point</t>
  </si>
  <si>
    <t>Condition of Drains</t>
  </si>
  <si>
    <t>Basic Amenity</t>
  </si>
  <si>
    <t>Single/Double carrige way</t>
  </si>
  <si>
    <t>Median type e.g Crub stone Grossy Barrier etc</t>
  </si>
  <si>
    <t xml:space="preserve">Year of last repaired </t>
  </si>
  <si>
    <t>Type of last repair done</t>
  </si>
  <si>
    <t xml:space="preserve"> Road sign boards intact</t>
  </si>
  <si>
    <t>Trees along road side Y/N</t>
  </si>
  <si>
    <t>Political / Administrative Boundry</t>
  </si>
  <si>
    <t>S-5</t>
  </si>
  <si>
    <t>Mansehra-Oghi-Darband-Chandoor Section</t>
  </si>
  <si>
    <t>BNA Section</t>
  </si>
  <si>
    <t>Abbottabad City Section</t>
  </si>
  <si>
    <t>Ayubia Section</t>
  </si>
  <si>
    <t>Ruper-Ghora Gali Section</t>
  </si>
  <si>
    <t>Shah Maqsood-Lora-Ghoragali-Barrian-Nathigali-Abbottabad</t>
  </si>
  <si>
    <t>66-80'</t>
  </si>
  <si>
    <t>44'</t>
  </si>
  <si>
    <t>PCC</t>
  </si>
  <si>
    <t>Excellent</t>
  </si>
  <si>
    <t>High</t>
  </si>
  <si>
    <t>Good</t>
  </si>
  <si>
    <t>New</t>
  </si>
  <si>
    <t>N</t>
  </si>
  <si>
    <t>Kerb Stone</t>
  </si>
  <si>
    <t>N/A</t>
  </si>
  <si>
    <t>Y</t>
  </si>
  <si>
    <t>50'</t>
  </si>
  <si>
    <t>PCC/Earthen</t>
  </si>
  <si>
    <t>1993-96</t>
  </si>
  <si>
    <t>Fair-Good</t>
  </si>
  <si>
    <t>High-Mid</t>
  </si>
  <si>
    <t>Fair</t>
  </si>
  <si>
    <t>30,000m</t>
  </si>
  <si>
    <t>6,000 meters</t>
  </si>
  <si>
    <t>Single</t>
  </si>
  <si>
    <t>None</t>
  </si>
  <si>
    <t>Overlay/ Shoulders/ Retaining St</t>
  </si>
  <si>
    <t>Yes</t>
  </si>
  <si>
    <t>30'</t>
  </si>
  <si>
    <t>Mid-High</t>
  </si>
  <si>
    <t>1500m</t>
  </si>
  <si>
    <t>Earthen/PCC</t>
  </si>
  <si>
    <t>3-6'</t>
  </si>
  <si>
    <t>25km</t>
  </si>
  <si>
    <t>Poor</t>
  </si>
  <si>
    <t>Low-Mid</t>
  </si>
  <si>
    <t>4000m</t>
  </si>
  <si>
    <t>Masnehra-Oghi</t>
  </si>
  <si>
    <t>S-12</t>
  </si>
  <si>
    <t>2008-9</t>
  </si>
  <si>
    <t xml:space="preserve">Oghi Darband </t>
  </si>
  <si>
    <t>5000m</t>
  </si>
  <si>
    <t>20,000m</t>
  </si>
  <si>
    <t>Overlay</t>
  </si>
  <si>
    <t>Darband Chandoor</t>
  </si>
  <si>
    <t>Low</t>
  </si>
  <si>
    <t>Double</t>
  </si>
  <si>
    <t>Man</t>
  </si>
  <si>
    <t>Abtd</t>
  </si>
  <si>
    <t xml:space="preserve"> 34°22'0.91"N 73°12'47.07"E</t>
  </si>
  <si>
    <t xml:space="preserve"> 34°29'56.81"N 73° 1'3.06"E</t>
  </si>
  <si>
    <t xml:space="preserve"> 34°22'0.47"N 72°52'4.93"E</t>
  </si>
  <si>
    <t xml:space="preserve"> 34°16'8.30"N 72°54'47.82"E</t>
  </si>
  <si>
    <t xml:space="preserve"> 34° 9'20.49"N 73°13'9.48"E</t>
  </si>
  <si>
    <t xml:space="preserve"> 34° 9'2.55"N 73°16'2.42"E</t>
  </si>
  <si>
    <t xml:space="preserve"> 33°58'3.62"N 73°23'22.35"E</t>
  </si>
  <si>
    <t xml:space="preserve"> 34° 0'56.06"N 73°23'31.95"E</t>
  </si>
  <si>
    <t xml:space="preserve"> 34° 1'16.27"N 73°25'19.58"E</t>
  </si>
  <si>
    <t xml:space="preserve"> 33°53'3.47"N 73°19'42.40"E</t>
  </si>
  <si>
    <t>33°51'50.89"N 73°11'24.58"E</t>
  </si>
  <si>
    <t>Haripur - Chapper - Chandoor Section</t>
  </si>
  <si>
    <t>Hrp</t>
  </si>
  <si>
    <t>Ghazi - Serikot - Panian Road</t>
  </si>
  <si>
    <t>S-I</t>
  </si>
  <si>
    <t>Maqsood Lora - Ghora Galli - Rupper Section</t>
  </si>
  <si>
    <t>Sarai Saleh Serian Road</t>
  </si>
  <si>
    <t>S-5-B</t>
  </si>
  <si>
    <t>Tarnawa - Kohala Bala Road</t>
  </si>
  <si>
    <t>S-5-D</t>
  </si>
  <si>
    <t xml:space="preserve"> 34°00'34.47"N 72°56'03.16"E</t>
  </si>
  <si>
    <t xml:space="preserve"> 34°09'28.92"N 72°57'13.35"E</t>
  </si>
  <si>
    <t xml:space="preserve"> 33.59'28.92"N 73°02'53.26"E</t>
  </si>
  <si>
    <t xml:space="preserve"> 33.51'50.89"N 73°11'24.58"E</t>
  </si>
  <si>
    <t xml:space="preserve"> 
34°16'8.30"N 72°50'53.98"E</t>
  </si>
  <si>
    <t xml:space="preserve"> 33.58'29.70"N 72.51'39.20"E</t>
  </si>
  <si>
    <t xml:space="preserve"> 
34.01'29.12"N 72.40'59.72"E</t>
  </si>
  <si>
    <t>Serikot Bypass Road</t>
  </si>
  <si>
    <t xml:space="preserve"> 34.00'58.20"N 72.49'09.04"E</t>
  </si>
  <si>
    <t xml:space="preserve"> 
34.02'21.91"N 72.46'29.57"E</t>
  </si>
  <si>
    <t xml:space="preserve"> 
33.57'56.26"N 73.04'26.03"E</t>
  </si>
  <si>
    <t>Haripur - Hattar - Taxila Road</t>
  </si>
  <si>
    <t xml:space="preserve"> 33.59'22.03"N 72.54'51.64"E</t>
  </si>
  <si>
    <t xml:space="preserve"> 
33.47'04.33"N 72.49'04.33"E</t>
  </si>
  <si>
    <t>Rehana - Noordi - Mang Road</t>
  </si>
  <si>
    <t>S-5-E</t>
  </si>
  <si>
    <t xml:space="preserve"> 33.56'42.30"N 73.011'41.20"E</t>
  </si>
  <si>
    <t xml:space="preserve"> 
33.54'10.62"N 72.55'04.18"E</t>
  </si>
  <si>
    <t xml:space="preserve"> 33.47'25.95"N 72.54'16.18"E</t>
  </si>
  <si>
    <t xml:space="preserve"> 
33.52'22.45"N 73.10'44.81"E</t>
  </si>
  <si>
    <t xml:space="preserve"> 33.59'08.54"N 72.58'59.6"E</t>
  </si>
  <si>
    <t xml:space="preserve">Haripur to Beer </t>
  </si>
  <si>
    <t>2011-12</t>
  </si>
  <si>
    <t>4500m</t>
  </si>
  <si>
    <t>Beer to Chandoor</t>
  </si>
  <si>
    <t>66-88'</t>
  </si>
  <si>
    <t>Earthen</t>
  </si>
  <si>
    <t>Nil</t>
  </si>
  <si>
    <t>Maqsood Chowk to Rupper bridge</t>
  </si>
  <si>
    <t>1974-75</t>
  </si>
  <si>
    <t>1986-87</t>
  </si>
  <si>
    <t>2000m</t>
  </si>
  <si>
    <t>Hrp
Abtd</t>
  </si>
  <si>
    <t>Removal of Land Slide / Retaining St</t>
  </si>
  <si>
    <t xml:space="preserve">
Hrp
</t>
  </si>
  <si>
    <t>Ghazi - Serikot</t>
  </si>
  <si>
    <t>44-110'</t>
  </si>
  <si>
    <t>2012-13</t>
  </si>
  <si>
    <t>8000m</t>
  </si>
  <si>
    <t>Removal of Land Slide / Retaining St
resurfacing</t>
  </si>
  <si>
    <t>2002-03</t>
  </si>
  <si>
    <t>800m</t>
  </si>
  <si>
    <t>3000m</t>
  </si>
  <si>
    <t>P.C.C Drain
re-surfacing Bridge repairing</t>
  </si>
  <si>
    <t>Sarai Saleh Rehana</t>
  </si>
  <si>
    <t>P.C.C Shoulder/ Retaining St / Lane Marking</t>
  </si>
  <si>
    <t>2017-18</t>
  </si>
  <si>
    <t>Rehana - Noordi Road</t>
  </si>
  <si>
    <t>Noordi - Mang Road</t>
  </si>
  <si>
    <t>700m</t>
  </si>
  <si>
    <t>1997-98</t>
  </si>
  <si>
    <t>28'-30</t>
  </si>
  <si>
    <t>44'-60</t>
  </si>
  <si>
    <t>3'-4.5</t>
  </si>
  <si>
    <t>1.5'-4.5</t>
  </si>
  <si>
    <t>3-4'.5</t>
  </si>
  <si>
    <t>1.5'-3</t>
  </si>
  <si>
    <t>3'-6</t>
  </si>
  <si>
    <t>56'-88</t>
  </si>
  <si>
    <t>8.53-9.14</t>
  </si>
  <si>
    <t>3.65-4.57</t>
  </si>
  <si>
    <t>3.65-5.48</t>
  </si>
  <si>
    <t>7.31-9.14</t>
  </si>
  <si>
    <t>6'-8</t>
  </si>
  <si>
    <t>4'-8</t>
  </si>
  <si>
    <t>6.70-7.3</t>
  </si>
  <si>
    <t>4'-6</t>
  </si>
  <si>
    <t>3.65-5.48'</t>
  </si>
  <si>
    <t xml:space="preserve"> 
33.54'22.01"N 72.57'57.88"E</t>
  </si>
  <si>
    <t>Flexible</t>
  </si>
  <si>
    <t>S-5A</t>
  </si>
  <si>
    <t>S-I D</t>
  </si>
  <si>
    <t>S-5-C</t>
  </si>
  <si>
    <t>Kohala - Pir Sohawa - Islamabad</t>
  </si>
  <si>
    <t>Kohala - Pir Sohawa - Islamabad Road</t>
  </si>
  <si>
    <t>Medium</t>
  </si>
  <si>
    <t>2'-3'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</si>
</sst>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0" xfId="0" applyFont="1"/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1"/>
  <sheetViews>
    <sheetView tabSelected="1" zoomScale="46" zoomScaleNormal="46" zoomScaleSheetLayoutView="100" workbookViewId="0">
      <selection activeCell="E9" sqref="E9"/>
    </sheetView>
  </sheetViews>
  <sheetFormatPr defaultColWidth="9.1328125" defaultRowHeight="14.5" x14ac:dyDescent="0.7"/>
  <cols>
    <col min="1" max="1" width="5" style="1" bestFit="1" customWidth="1"/>
    <col min="2" max="2" width="57.1796875" style="1" customWidth="1"/>
    <col min="3" max="3" width="16.58984375" style="1" bestFit="1" customWidth="1"/>
    <col min="4" max="4" width="16.04296875" style="1" bestFit="1" customWidth="1"/>
    <col min="5" max="5" width="20.1796875" style="1" bestFit="1" customWidth="1"/>
    <col min="6" max="6" width="13.76953125" style="1" bestFit="1" customWidth="1"/>
    <col min="7" max="7" width="13.86328125" style="1" bestFit="1" customWidth="1"/>
    <col min="8" max="8" width="17.6328125" style="1" bestFit="1" customWidth="1"/>
    <col min="9" max="9" width="17.90625" style="1" bestFit="1" customWidth="1"/>
    <col min="10" max="10" width="17.2265625" style="6" bestFit="1" customWidth="1"/>
    <col min="11" max="11" width="9.54296875" style="1" bestFit="1" customWidth="1"/>
    <col min="12" max="12" width="19.31640625" style="1" bestFit="1" customWidth="1"/>
    <col min="13" max="13" width="11.40625" style="1" bestFit="1" customWidth="1"/>
    <col min="14" max="14" width="26.7265625" style="1" bestFit="1" customWidth="1"/>
    <col min="15" max="15" width="19.2265625" style="1" bestFit="1" customWidth="1"/>
    <col min="16" max="16" width="25.6796875" style="1" customWidth="1"/>
    <col min="17" max="17" width="16.04296875" style="1" bestFit="1" customWidth="1"/>
    <col min="18" max="18" width="26.7265625" style="1" customWidth="1"/>
    <col min="19" max="19" width="20.1796875" style="1" bestFit="1" customWidth="1"/>
    <col min="20" max="20" width="23.453125" style="1" bestFit="1" customWidth="1"/>
    <col min="21" max="21" width="18.6328125" style="1" bestFit="1" customWidth="1"/>
    <col min="22" max="22" width="24.26953125" style="1" bestFit="1" customWidth="1"/>
    <col min="23" max="23" width="13.58984375" style="1" bestFit="1" customWidth="1"/>
    <col min="24" max="24" width="31.953125" style="1" bestFit="1" customWidth="1"/>
    <col min="25" max="25" width="24.76953125" style="1" bestFit="1" customWidth="1"/>
    <col min="26" max="26" width="43.31640625" style="1" bestFit="1" customWidth="1"/>
    <col min="27" max="27" width="19.90625" style="1" bestFit="1" customWidth="1"/>
    <col min="28" max="28" width="33.6328125" style="1" customWidth="1"/>
    <col min="29" max="29" width="22.86328125" style="1" bestFit="1" customWidth="1"/>
    <col min="30" max="16384" width="9.1328125" style="1"/>
  </cols>
  <sheetData>
    <row r="1" spans="1:29" s="2" customFormat="1" ht="48" x14ac:dyDescent="0.75">
      <c r="A1" s="16" t="s">
        <v>0</v>
      </c>
      <c r="B1" s="16" t="s">
        <v>3</v>
      </c>
      <c r="C1" s="16" t="s">
        <v>4</v>
      </c>
      <c r="D1" s="16" t="s">
        <v>1</v>
      </c>
      <c r="E1" s="16" t="s">
        <v>5</v>
      </c>
      <c r="F1" s="16" t="s">
        <v>6</v>
      </c>
      <c r="G1" s="16" t="s">
        <v>7</v>
      </c>
      <c r="H1" s="16" t="s">
        <v>8</v>
      </c>
      <c r="I1" s="16" t="s">
        <v>9</v>
      </c>
      <c r="J1" s="17" t="s">
        <v>10</v>
      </c>
      <c r="K1" s="16" t="s">
        <v>11</v>
      </c>
      <c r="L1" s="16" t="s">
        <v>12</v>
      </c>
      <c r="M1" s="16" t="s">
        <v>13</v>
      </c>
      <c r="N1" s="16" t="s">
        <v>14</v>
      </c>
      <c r="O1" s="16" t="s">
        <v>15</v>
      </c>
      <c r="P1" s="18" t="s">
        <v>16</v>
      </c>
      <c r="Q1" s="19" t="s">
        <v>17</v>
      </c>
      <c r="R1" s="19" t="s">
        <v>17</v>
      </c>
      <c r="S1" s="16" t="s">
        <v>18</v>
      </c>
      <c r="T1" s="16" t="s">
        <v>19</v>
      </c>
      <c r="U1" s="16" t="s">
        <v>22</v>
      </c>
      <c r="V1" s="16" t="s">
        <v>29</v>
      </c>
      <c r="W1" s="16" t="s">
        <v>23</v>
      </c>
      <c r="X1" s="16" t="s">
        <v>30</v>
      </c>
      <c r="Y1" s="16" t="s">
        <v>24</v>
      </c>
      <c r="Z1" s="16" t="s">
        <v>25</v>
      </c>
      <c r="AA1" s="16" t="s">
        <v>26</v>
      </c>
      <c r="AB1" s="16" t="s">
        <v>27</v>
      </c>
      <c r="AC1" s="16" t="s">
        <v>28</v>
      </c>
    </row>
    <row r="2" spans="1:29" s="5" customFormat="1" ht="16" x14ac:dyDescent="0.75">
      <c r="A2" s="14"/>
      <c r="B2" s="14"/>
      <c r="C2" s="14"/>
      <c r="D2" s="14"/>
      <c r="E2" s="14"/>
      <c r="F2" s="14"/>
      <c r="G2" s="14"/>
      <c r="H2" s="14"/>
      <c r="I2" s="14"/>
      <c r="J2" s="20"/>
      <c r="K2" s="14"/>
      <c r="L2" s="14"/>
      <c r="M2" s="14"/>
      <c r="N2" s="14"/>
      <c r="O2" s="14"/>
      <c r="P2" s="21"/>
      <c r="Q2" s="7" t="s">
        <v>20</v>
      </c>
      <c r="R2" s="7" t="s">
        <v>21</v>
      </c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 s="25" customFormat="1" ht="32" x14ac:dyDescent="0.65">
      <c r="A3" s="8">
        <v>1</v>
      </c>
      <c r="B3" s="22" t="s">
        <v>37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4"/>
    </row>
    <row r="4" spans="1:29" s="3" customFormat="1" ht="32" x14ac:dyDescent="0.6">
      <c r="A4" s="8">
        <v>2</v>
      </c>
      <c r="B4" s="10" t="s">
        <v>34</v>
      </c>
      <c r="C4" s="7" t="s">
        <v>31</v>
      </c>
      <c r="D4" s="7" t="s">
        <v>171</v>
      </c>
      <c r="E4" s="8" t="s">
        <v>38</v>
      </c>
      <c r="F4" s="8">
        <v>13.41</v>
      </c>
      <c r="G4" s="8" t="s">
        <v>40</v>
      </c>
      <c r="H4" s="8" t="s">
        <v>155</v>
      </c>
      <c r="I4" s="8" t="s">
        <v>157</v>
      </c>
      <c r="J4" s="9">
        <v>5.0999999999999996</v>
      </c>
      <c r="K4" s="11">
        <v>2019</v>
      </c>
      <c r="L4" s="12" t="s">
        <v>41</v>
      </c>
      <c r="M4" s="8">
        <v>4</v>
      </c>
      <c r="N4" s="8" t="s">
        <v>42</v>
      </c>
      <c r="O4" s="8" t="s">
        <v>48</v>
      </c>
      <c r="P4" s="13">
        <v>150000</v>
      </c>
      <c r="Q4" s="7" t="s">
        <v>86</v>
      </c>
      <c r="R4" s="7" t="s">
        <v>87</v>
      </c>
      <c r="S4" s="8" t="s">
        <v>43</v>
      </c>
      <c r="T4" s="8" t="s">
        <v>56</v>
      </c>
      <c r="U4" s="8" t="s">
        <v>44</v>
      </c>
      <c r="V4" s="8" t="s">
        <v>45</v>
      </c>
      <c r="W4" s="8" t="s">
        <v>48</v>
      </c>
      <c r="X4" s="8" t="s">
        <v>81</v>
      </c>
      <c r="Y4" s="8" t="s">
        <v>79</v>
      </c>
      <c r="Z4" s="8" t="s">
        <v>46</v>
      </c>
      <c r="AA4" s="8" t="s">
        <v>47</v>
      </c>
      <c r="AB4" s="8" t="s">
        <v>47</v>
      </c>
      <c r="AC4" s="8" t="s">
        <v>48</v>
      </c>
    </row>
    <row r="5" spans="1:29" s="3" customFormat="1" ht="32" x14ac:dyDescent="0.6">
      <c r="A5" s="8">
        <v>3</v>
      </c>
      <c r="B5" s="10" t="s">
        <v>33</v>
      </c>
      <c r="C5" s="7" t="s">
        <v>31</v>
      </c>
      <c r="D5" s="7" t="s">
        <v>171</v>
      </c>
      <c r="E5" s="8" t="s">
        <v>49</v>
      </c>
      <c r="F5" s="8" t="s">
        <v>161</v>
      </c>
      <c r="G5" s="8" t="s">
        <v>50</v>
      </c>
      <c r="H5" s="8" t="s">
        <v>156</v>
      </c>
      <c r="I5" s="8" t="s">
        <v>156</v>
      </c>
      <c r="J5" s="9">
        <f>57.5-5.1</f>
        <v>52.4</v>
      </c>
      <c r="K5" s="12" t="s">
        <v>51</v>
      </c>
      <c r="L5" s="12" t="s">
        <v>52</v>
      </c>
      <c r="M5" s="8">
        <v>2</v>
      </c>
      <c r="N5" s="8" t="s">
        <v>53</v>
      </c>
      <c r="O5" s="8" t="s">
        <v>48</v>
      </c>
      <c r="P5" s="13">
        <v>100000</v>
      </c>
      <c r="Q5" s="7" t="str">
        <f>R4</f>
        <v xml:space="preserve"> 34° 9'2.55"N 73°16'2.42"E</v>
      </c>
      <c r="R5" s="7" t="s">
        <v>88</v>
      </c>
      <c r="S5" s="8" t="s">
        <v>54</v>
      </c>
      <c r="T5" s="8" t="s">
        <v>55</v>
      </c>
      <c r="U5" s="8" t="s">
        <v>54</v>
      </c>
      <c r="V5" s="8" t="s">
        <v>48</v>
      </c>
      <c r="W5" s="8" t="s">
        <v>48</v>
      </c>
      <c r="X5" s="8" t="s">
        <v>81</v>
      </c>
      <c r="Y5" s="8" t="s">
        <v>57</v>
      </c>
      <c r="Z5" s="8" t="s">
        <v>58</v>
      </c>
      <c r="AA5" s="8">
        <v>2018</v>
      </c>
      <c r="AB5" s="7" t="s">
        <v>59</v>
      </c>
      <c r="AC5" s="8" t="s">
        <v>60</v>
      </c>
    </row>
    <row r="6" spans="1:29" s="3" customFormat="1" ht="32" x14ac:dyDescent="0.6">
      <c r="A6" s="8">
        <v>4</v>
      </c>
      <c r="B6" s="10" t="s">
        <v>35</v>
      </c>
      <c r="C6" s="7" t="s">
        <v>172</v>
      </c>
      <c r="D6" s="7" t="s">
        <v>171</v>
      </c>
      <c r="E6" s="8" t="s">
        <v>61</v>
      </c>
      <c r="F6" s="8" t="s">
        <v>162</v>
      </c>
      <c r="G6" s="8" t="s">
        <v>50</v>
      </c>
      <c r="H6" s="8" t="s">
        <v>158</v>
      </c>
      <c r="I6" s="8" t="s">
        <v>158</v>
      </c>
      <c r="J6" s="9">
        <v>6.5</v>
      </c>
      <c r="K6" s="11">
        <v>2016</v>
      </c>
      <c r="L6" s="12" t="s">
        <v>43</v>
      </c>
      <c r="M6" s="8">
        <v>2</v>
      </c>
      <c r="N6" s="8" t="s">
        <v>68</v>
      </c>
      <c r="O6" s="8" t="s">
        <v>45</v>
      </c>
      <c r="P6" s="13">
        <v>50000</v>
      </c>
      <c r="Q6" s="7" t="s">
        <v>89</v>
      </c>
      <c r="R6" s="7" t="s">
        <v>90</v>
      </c>
      <c r="S6" s="8" t="s">
        <v>54</v>
      </c>
      <c r="T6" s="8" t="s">
        <v>63</v>
      </c>
      <c r="U6" s="8" t="s">
        <v>54</v>
      </c>
      <c r="V6" s="8" t="s">
        <v>48</v>
      </c>
      <c r="W6" s="8" t="s">
        <v>45</v>
      </c>
      <c r="X6" s="8" t="s">
        <v>81</v>
      </c>
      <c r="Y6" s="8" t="s">
        <v>57</v>
      </c>
      <c r="Z6" s="8" t="s">
        <v>58</v>
      </c>
      <c r="AA6" s="8" t="s">
        <v>47</v>
      </c>
      <c r="AB6" s="8" t="s">
        <v>47</v>
      </c>
      <c r="AC6" s="8" t="s">
        <v>60</v>
      </c>
    </row>
    <row r="7" spans="1:29" s="3" customFormat="1" ht="32" x14ac:dyDescent="0.6">
      <c r="A7" s="8">
        <v>5</v>
      </c>
      <c r="B7" s="10" t="s">
        <v>36</v>
      </c>
      <c r="C7" s="7" t="s">
        <v>31</v>
      </c>
      <c r="D7" s="7" t="s">
        <v>171</v>
      </c>
      <c r="E7" s="8" t="s">
        <v>39</v>
      </c>
      <c r="F7" s="8" t="s">
        <v>163</v>
      </c>
      <c r="G7" s="8" t="s">
        <v>64</v>
      </c>
      <c r="H7" s="8" t="s">
        <v>159</v>
      </c>
      <c r="I7" s="8" t="s">
        <v>159</v>
      </c>
      <c r="J7" s="9" t="s">
        <v>66</v>
      </c>
      <c r="K7" s="12"/>
      <c r="L7" s="12" t="s">
        <v>67</v>
      </c>
      <c r="M7" s="8">
        <v>2</v>
      </c>
      <c r="N7" s="8" t="s">
        <v>68</v>
      </c>
      <c r="O7" s="8" t="s">
        <v>48</v>
      </c>
      <c r="P7" s="13">
        <v>100000</v>
      </c>
      <c r="Q7" s="7" t="s">
        <v>92</v>
      </c>
      <c r="R7" s="7" t="s">
        <v>91</v>
      </c>
      <c r="S7" s="8" t="s">
        <v>67</v>
      </c>
      <c r="T7" s="8" t="s">
        <v>69</v>
      </c>
      <c r="U7" s="8" t="s">
        <v>67</v>
      </c>
      <c r="V7" s="8" t="s">
        <v>48</v>
      </c>
      <c r="W7" s="8" t="s">
        <v>45</v>
      </c>
      <c r="X7" s="8" t="s">
        <v>81</v>
      </c>
      <c r="Y7" s="8" t="s">
        <v>57</v>
      </c>
      <c r="Z7" s="8" t="s">
        <v>58</v>
      </c>
      <c r="AA7" s="8">
        <v>2018</v>
      </c>
      <c r="AB7" s="7" t="s">
        <v>59</v>
      </c>
      <c r="AC7" s="8" t="s">
        <v>45</v>
      </c>
    </row>
    <row r="8" spans="1:29" s="25" customFormat="1" ht="16" x14ac:dyDescent="0.65">
      <c r="A8" s="8">
        <v>6</v>
      </c>
      <c r="B8" s="26" t="s">
        <v>32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8"/>
    </row>
    <row r="9" spans="1:29" s="4" customFormat="1" ht="32" x14ac:dyDescent="0.6">
      <c r="A9" s="8">
        <v>7</v>
      </c>
      <c r="B9" s="10" t="s">
        <v>70</v>
      </c>
      <c r="C9" s="7" t="s">
        <v>71</v>
      </c>
      <c r="D9" s="7" t="s">
        <v>171</v>
      </c>
      <c r="E9" s="8" t="s">
        <v>154</v>
      </c>
      <c r="F9" s="8" t="s">
        <v>164</v>
      </c>
      <c r="G9" s="8" t="s">
        <v>50</v>
      </c>
      <c r="H9" s="8" t="s">
        <v>159</v>
      </c>
      <c r="I9" s="8" t="s">
        <v>159</v>
      </c>
      <c r="J9" s="9">
        <v>28</v>
      </c>
      <c r="K9" s="11" t="s">
        <v>72</v>
      </c>
      <c r="L9" s="12" t="s">
        <v>52</v>
      </c>
      <c r="M9" s="8">
        <v>2</v>
      </c>
      <c r="N9" s="8" t="s">
        <v>62</v>
      </c>
      <c r="O9" s="8" t="s">
        <v>45</v>
      </c>
      <c r="P9" s="13">
        <v>300000</v>
      </c>
      <c r="Q9" s="7" t="s">
        <v>82</v>
      </c>
      <c r="R9" s="7" t="s">
        <v>83</v>
      </c>
      <c r="S9" s="8" t="s">
        <v>54</v>
      </c>
      <c r="T9" s="8" t="s">
        <v>74</v>
      </c>
      <c r="U9" s="8" t="s">
        <v>54</v>
      </c>
      <c r="V9" s="8" t="s">
        <v>48</v>
      </c>
      <c r="W9" s="8" t="s">
        <v>45</v>
      </c>
      <c r="X9" s="8" t="s">
        <v>80</v>
      </c>
      <c r="Y9" s="8" t="s">
        <v>57</v>
      </c>
      <c r="Z9" s="8" t="s">
        <v>58</v>
      </c>
      <c r="AA9" s="8" t="s">
        <v>47</v>
      </c>
      <c r="AB9" s="8" t="s">
        <v>47</v>
      </c>
      <c r="AC9" s="8" t="s">
        <v>60</v>
      </c>
    </row>
    <row r="10" spans="1:29" s="4" customFormat="1" ht="32" x14ac:dyDescent="0.6">
      <c r="A10" s="8">
        <v>8</v>
      </c>
      <c r="B10" s="10" t="s">
        <v>73</v>
      </c>
      <c r="C10" s="7" t="s">
        <v>71</v>
      </c>
      <c r="D10" s="7" t="s">
        <v>171</v>
      </c>
      <c r="E10" s="8" t="s">
        <v>153</v>
      </c>
      <c r="F10" s="8" t="s">
        <v>162</v>
      </c>
      <c r="G10" s="8" t="s">
        <v>50</v>
      </c>
      <c r="H10" s="8" t="s">
        <v>159</v>
      </c>
      <c r="I10" s="8" t="s">
        <v>159</v>
      </c>
      <c r="J10" s="9">
        <v>35</v>
      </c>
      <c r="K10" s="11" t="s">
        <v>2</v>
      </c>
      <c r="L10" s="12" t="s">
        <v>43</v>
      </c>
      <c r="M10" s="8">
        <v>2</v>
      </c>
      <c r="N10" s="8" t="s">
        <v>68</v>
      </c>
      <c r="O10" s="8" t="s">
        <v>45</v>
      </c>
      <c r="P10" s="13">
        <v>150000</v>
      </c>
      <c r="Q10" s="7" t="str">
        <f>R9</f>
        <v xml:space="preserve"> 34°29'56.81"N 73° 1'3.06"E</v>
      </c>
      <c r="R10" s="7" t="s">
        <v>84</v>
      </c>
      <c r="S10" s="8" t="s">
        <v>54</v>
      </c>
      <c r="T10" s="8" t="s">
        <v>75</v>
      </c>
      <c r="U10" s="8" t="s">
        <v>54</v>
      </c>
      <c r="V10" s="8" t="s">
        <v>48</v>
      </c>
      <c r="W10" s="8" t="s">
        <v>45</v>
      </c>
      <c r="X10" s="8" t="s">
        <v>80</v>
      </c>
      <c r="Y10" s="8" t="s">
        <v>57</v>
      </c>
      <c r="Z10" s="8" t="s">
        <v>58</v>
      </c>
      <c r="AA10" s="8">
        <v>2017</v>
      </c>
      <c r="AB10" s="8" t="s">
        <v>76</v>
      </c>
      <c r="AC10" s="8" t="s">
        <v>60</v>
      </c>
    </row>
    <row r="11" spans="1:29" s="4" customFormat="1" ht="32" x14ac:dyDescent="0.6">
      <c r="A11" s="8">
        <v>9</v>
      </c>
      <c r="B11" s="10" t="s">
        <v>77</v>
      </c>
      <c r="C11" s="7" t="s">
        <v>71</v>
      </c>
      <c r="D11" s="7" t="s">
        <v>171</v>
      </c>
      <c r="E11" s="8" t="s">
        <v>153</v>
      </c>
      <c r="F11" s="8">
        <v>3.65</v>
      </c>
      <c r="G11" s="8" t="s">
        <v>50</v>
      </c>
      <c r="H11" s="8" t="s">
        <v>159</v>
      </c>
      <c r="I11" s="8" t="s">
        <v>159</v>
      </c>
      <c r="J11" s="9">
        <f>95-J10-J9</f>
        <v>32</v>
      </c>
      <c r="K11" s="11" t="s">
        <v>2</v>
      </c>
      <c r="L11" s="12" t="s">
        <v>67</v>
      </c>
      <c r="M11" s="8">
        <v>2</v>
      </c>
      <c r="N11" s="8" t="s">
        <v>78</v>
      </c>
      <c r="O11" s="8" t="s">
        <v>45</v>
      </c>
      <c r="P11" s="13">
        <v>100000</v>
      </c>
      <c r="Q11" s="7" t="str">
        <f>R10</f>
        <v xml:space="preserve"> 34°22'0.47"N 72°52'4.93"E</v>
      </c>
      <c r="R11" s="7" t="s">
        <v>85</v>
      </c>
      <c r="S11" s="8" t="s">
        <v>67</v>
      </c>
      <c r="T11" s="8" t="s">
        <v>69</v>
      </c>
      <c r="U11" s="8" t="s">
        <v>54</v>
      </c>
      <c r="V11" s="8" t="s">
        <v>48</v>
      </c>
      <c r="W11" s="8" t="s">
        <v>45</v>
      </c>
      <c r="X11" s="8" t="s">
        <v>80</v>
      </c>
      <c r="Y11" s="8" t="s">
        <v>57</v>
      </c>
      <c r="Z11" s="8" t="s">
        <v>58</v>
      </c>
      <c r="AA11" s="8">
        <v>2018</v>
      </c>
      <c r="AB11" s="7" t="s">
        <v>59</v>
      </c>
      <c r="AC11" s="8" t="s">
        <v>47</v>
      </c>
    </row>
    <row r="12" spans="1:29" ht="16" x14ac:dyDescent="0.7">
      <c r="A12" s="8">
        <v>10</v>
      </c>
      <c r="B12" s="26" t="s">
        <v>93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8"/>
    </row>
    <row r="13" spans="1:29" ht="32" x14ac:dyDescent="0.7">
      <c r="A13" s="8">
        <v>11</v>
      </c>
      <c r="B13" s="10" t="s">
        <v>123</v>
      </c>
      <c r="C13" s="7" t="s">
        <v>71</v>
      </c>
      <c r="D13" s="7" t="s">
        <v>171</v>
      </c>
      <c r="E13" s="8" t="s">
        <v>160</v>
      </c>
      <c r="F13" s="8">
        <v>6.1</v>
      </c>
      <c r="G13" s="8" t="s">
        <v>50</v>
      </c>
      <c r="H13" s="8" t="s">
        <v>159</v>
      </c>
      <c r="I13" s="8" t="s">
        <v>159</v>
      </c>
      <c r="J13" s="9">
        <v>30</v>
      </c>
      <c r="K13" s="11" t="s">
        <v>124</v>
      </c>
      <c r="L13" s="12" t="s">
        <v>67</v>
      </c>
      <c r="M13" s="8">
        <v>2</v>
      </c>
      <c r="N13" s="8" t="s">
        <v>68</v>
      </c>
      <c r="O13" s="8" t="s">
        <v>45</v>
      </c>
      <c r="P13" s="13">
        <v>150000</v>
      </c>
      <c r="Q13" s="7" t="s">
        <v>102</v>
      </c>
      <c r="R13" s="7" t="s">
        <v>103</v>
      </c>
      <c r="S13" s="8" t="s">
        <v>54</v>
      </c>
      <c r="T13" s="8" t="s">
        <v>125</v>
      </c>
      <c r="U13" s="8" t="s">
        <v>54</v>
      </c>
      <c r="V13" s="8" t="s">
        <v>45</v>
      </c>
      <c r="W13" s="8" t="s">
        <v>45</v>
      </c>
      <c r="X13" s="8" t="s">
        <v>94</v>
      </c>
      <c r="Y13" s="8" t="s">
        <v>57</v>
      </c>
      <c r="Z13" s="8" t="s">
        <v>58</v>
      </c>
      <c r="AA13" s="8">
        <v>2017</v>
      </c>
      <c r="AB13" s="7" t="s">
        <v>59</v>
      </c>
      <c r="AC13" s="8" t="s">
        <v>60</v>
      </c>
    </row>
    <row r="14" spans="1:29" ht="48" x14ac:dyDescent="0.7">
      <c r="A14" s="8">
        <v>12</v>
      </c>
      <c r="B14" s="10" t="s">
        <v>126</v>
      </c>
      <c r="C14" s="7" t="s">
        <v>71</v>
      </c>
      <c r="D14" s="7" t="s">
        <v>171</v>
      </c>
      <c r="E14" s="8" t="s">
        <v>127</v>
      </c>
      <c r="F14" s="8">
        <v>3.65</v>
      </c>
      <c r="G14" s="8" t="s">
        <v>128</v>
      </c>
      <c r="H14" s="8" t="s">
        <v>65</v>
      </c>
      <c r="I14" s="8" t="s">
        <v>65</v>
      </c>
      <c r="J14" s="9">
        <v>42</v>
      </c>
      <c r="K14" s="11" t="s">
        <v>132</v>
      </c>
      <c r="L14" s="12" t="s">
        <v>67</v>
      </c>
      <c r="M14" s="8">
        <v>1</v>
      </c>
      <c r="N14" s="8" t="s">
        <v>78</v>
      </c>
      <c r="O14" s="8" t="s">
        <v>45</v>
      </c>
      <c r="P14" s="13">
        <v>150000</v>
      </c>
      <c r="Q14" s="7" t="s">
        <v>103</v>
      </c>
      <c r="R14" s="7" t="s">
        <v>106</v>
      </c>
      <c r="S14" s="8" t="s">
        <v>67</v>
      </c>
      <c r="T14" s="8" t="s">
        <v>129</v>
      </c>
      <c r="U14" s="8" t="s">
        <v>129</v>
      </c>
      <c r="V14" s="8" t="s">
        <v>48</v>
      </c>
      <c r="W14" s="8" t="s">
        <v>45</v>
      </c>
      <c r="X14" s="7" t="s">
        <v>136</v>
      </c>
      <c r="Y14" s="8" t="s">
        <v>57</v>
      </c>
      <c r="Z14" s="8" t="s">
        <v>58</v>
      </c>
      <c r="AA14" s="8">
        <v>2019</v>
      </c>
      <c r="AB14" s="7" t="s">
        <v>59</v>
      </c>
      <c r="AC14" s="8" t="s">
        <v>47</v>
      </c>
    </row>
    <row r="15" spans="1:29" ht="16" x14ac:dyDescent="0.7">
      <c r="A15" s="8">
        <v>13</v>
      </c>
      <c r="B15" s="26" t="s">
        <v>97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8"/>
    </row>
    <row r="16" spans="1:29" ht="32" x14ac:dyDescent="0.7">
      <c r="A16" s="8">
        <v>14</v>
      </c>
      <c r="B16" s="10" t="s">
        <v>130</v>
      </c>
      <c r="C16" s="7" t="s">
        <v>31</v>
      </c>
      <c r="D16" s="7" t="s">
        <v>171</v>
      </c>
      <c r="E16" s="8" t="s">
        <v>39</v>
      </c>
      <c r="F16" s="8">
        <v>3.65</v>
      </c>
      <c r="G16" s="8" t="s">
        <v>128</v>
      </c>
      <c r="H16" s="8" t="s">
        <v>65</v>
      </c>
      <c r="I16" s="8" t="s">
        <v>65</v>
      </c>
      <c r="J16" s="9">
        <v>35</v>
      </c>
      <c r="K16" s="11" t="s">
        <v>131</v>
      </c>
      <c r="L16" s="12" t="s">
        <v>67</v>
      </c>
      <c r="M16" s="8">
        <v>1</v>
      </c>
      <c r="N16" s="8" t="s">
        <v>68</v>
      </c>
      <c r="O16" s="8" t="s">
        <v>45</v>
      </c>
      <c r="P16" s="13">
        <v>140000</v>
      </c>
      <c r="Q16" s="7" t="s">
        <v>104</v>
      </c>
      <c r="R16" s="7" t="s">
        <v>105</v>
      </c>
      <c r="S16" s="8" t="s">
        <v>67</v>
      </c>
      <c r="T16" s="8" t="s">
        <v>133</v>
      </c>
      <c r="U16" s="8" t="s">
        <v>67</v>
      </c>
      <c r="V16" s="8" t="s">
        <v>45</v>
      </c>
      <c r="W16" s="8" t="s">
        <v>45</v>
      </c>
      <c r="X16" s="7" t="s">
        <v>134</v>
      </c>
      <c r="Y16" s="8" t="s">
        <v>57</v>
      </c>
      <c r="Z16" s="8" t="s">
        <v>58</v>
      </c>
      <c r="AA16" s="8">
        <v>2018</v>
      </c>
      <c r="AB16" s="7" t="s">
        <v>135</v>
      </c>
      <c r="AC16" s="8" t="s">
        <v>47</v>
      </c>
    </row>
    <row r="17" spans="1:29" ht="16" x14ac:dyDescent="0.7">
      <c r="A17" s="8">
        <v>15</v>
      </c>
      <c r="B17" s="26" t="s">
        <v>95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8"/>
    </row>
    <row r="18" spans="1:29" ht="48" x14ac:dyDescent="0.7">
      <c r="A18" s="8">
        <v>16</v>
      </c>
      <c r="B18" s="10" t="s">
        <v>137</v>
      </c>
      <c r="C18" s="7" t="s">
        <v>96</v>
      </c>
      <c r="D18" s="7" t="s">
        <v>171</v>
      </c>
      <c r="E18" s="8" t="s">
        <v>138</v>
      </c>
      <c r="F18" s="8">
        <v>6.1</v>
      </c>
      <c r="G18" s="8" t="s">
        <v>50</v>
      </c>
      <c r="H18" s="8" t="s">
        <v>165</v>
      </c>
      <c r="I18" s="8" t="s">
        <v>165</v>
      </c>
      <c r="J18" s="9">
        <v>40</v>
      </c>
      <c r="K18" s="11" t="s">
        <v>139</v>
      </c>
      <c r="L18" s="12" t="s">
        <v>43</v>
      </c>
      <c r="M18" s="8">
        <v>2</v>
      </c>
      <c r="N18" s="8" t="s">
        <v>68</v>
      </c>
      <c r="O18" s="8" t="s">
        <v>45</v>
      </c>
      <c r="P18" s="13">
        <v>100000</v>
      </c>
      <c r="Q18" s="7" t="s">
        <v>107</v>
      </c>
      <c r="R18" s="7" t="s">
        <v>108</v>
      </c>
      <c r="S18" s="8" t="s">
        <v>54</v>
      </c>
      <c r="T18" s="8" t="s">
        <v>140</v>
      </c>
      <c r="U18" s="8" t="s">
        <v>54</v>
      </c>
      <c r="V18" s="8" t="s">
        <v>45</v>
      </c>
      <c r="W18" s="8" t="s">
        <v>45</v>
      </c>
      <c r="X18" s="8" t="s">
        <v>94</v>
      </c>
      <c r="Y18" s="8" t="s">
        <v>57</v>
      </c>
      <c r="Z18" s="8" t="s">
        <v>58</v>
      </c>
      <c r="AA18" s="8">
        <v>2019</v>
      </c>
      <c r="AB18" s="7" t="s">
        <v>141</v>
      </c>
      <c r="AC18" s="8" t="s">
        <v>60</v>
      </c>
    </row>
    <row r="19" spans="1:29" ht="16" x14ac:dyDescent="0.7">
      <c r="A19" s="8">
        <v>17</v>
      </c>
      <c r="B19" s="26" t="s">
        <v>109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8"/>
    </row>
    <row r="20" spans="1:29" ht="48" x14ac:dyDescent="0.7">
      <c r="A20" s="8">
        <v>18</v>
      </c>
      <c r="B20" s="10" t="s">
        <v>109</v>
      </c>
      <c r="C20" s="7" t="s">
        <v>173</v>
      </c>
      <c r="D20" s="7" t="s">
        <v>171</v>
      </c>
      <c r="E20" s="8" t="s">
        <v>39</v>
      </c>
      <c r="F20" s="8">
        <v>6.1</v>
      </c>
      <c r="G20" s="8" t="s">
        <v>50</v>
      </c>
      <c r="H20" s="8" t="s">
        <v>166</v>
      </c>
      <c r="I20" s="8" t="s">
        <v>166</v>
      </c>
      <c r="J20" s="9">
        <v>8</v>
      </c>
      <c r="K20" s="11" t="s">
        <v>142</v>
      </c>
      <c r="L20" s="12" t="s">
        <v>67</v>
      </c>
      <c r="M20" s="8">
        <v>2</v>
      </c>
      <c r="N20" s="8" t="s">
        <v>42</v>
      </c>
      <c r="O20" s="8" t="s">
        <v>45</v>
      </c>
      <c r="P20" s="13">
        <v>100000</v>
      </c>
      <c r="Q20" s="7" t="s">
        <v>110</v>
      </c>
      <c r="R20" s="7" t="s">
        <v>111</v>
      </c>
      <c r="S20" s="8" t="s">
        <v>54</v>
      </c>
      <c r="T20" s="8" t="s">
        <v>143</v>
      </c>
      <c r="U20" s="8" t="s">
        <v>54</v>
      </c>
      <c r="V20" s="8" t="s">
        <v>45</v>
      </c>
      <c r="W20" s="8" t="s">
        <v>45</v>
      </c>
      <c r="X20" s="8" t="s">
        <v>94</v>
      </c>
      <c r="Y20" s="8" t="s">
        <v>57</v>
      </c>
      <c r="Z20" s="8" t="s">
        <v>58</v>
      </c>
      <c r="AA20" s="8" t="s">
        <v>129</v>
      </c>
      <c r="AB20" s="8" t="s">
        <v>129</v>
      </c>
      <c r="AC20" s="8" t="s">
        <v>47</v>
      </c>
    </row>
    <row r="21" spans="1:29" ht="16" x14ac:dyDescent="0.7">
      <c r="A21" s="8">
        <v>19</v>
      </c>
      <c r="B21" s="26" t="s">
        <v>113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</row>
    <row r="22" spans="1:29" ht="48" x14ac:dyDescent="0.7">
      <c r="A22" s="8">
        <v>20</v>
      </c>
      <c r="B22" s="10" t="s">
        <v>113</v>
      </c>
      <c r="C22" s="7" t="s">
        <v>96</v>
      </c>
      <c r="D22" s="7" t="s">
        <v>171</v>
      </c>
      <c r="E22" s="8" t="s">
        <v>127</v>
      </c>
      <c r="F22" s="8" t="s">
        <v>167</v>
      </c>
      <c r="G22" s="8" t="s">
        <v>50</v>
      </c>
      <c r="H22" s="8" t="s">
        <v>166</v>
      </c>
      <c r="I22" s="8" t="s">
        <v>166</v>
      </c>
      <c r="J22" s="9">
        <v>22</v>
      </c>
      <c r="K22" s="11">
        <v>2003</v>
      </c>
      <c r="L22" s="12" t="s">
        <v>67</v>
      </c>
      <c r="M22" s="8">
        <v>2</v>
      </c>
      <c r="N22" s="8" t="s">
        <v>42</v>
      </c>
      <c r="O22" s="8" t="s">
        <v>45</v>
      </c>
      <c r="P22" s="13">
        <v>200000</v>
      </c>
      <c r="Q22" s="7" t="s">
        <v>114</v>
      </c>
      <c r="R22" s="7" t="s">
        <v>115</v>
      </c>
      <c r="S22" s="8" t="s">
        <v>54</v>
      </c>
      <c r="T22" s="8" t="s">
        <v>144</v>
      </c>
      <c r="U22" s="8" t="s">
        <v>54</v>
      </c>
      <c r="V22" s="8" t="s">
        <v>48</v>
      </c>
      <c r="W22" s="8" t="s">
        <v>45</v>
      </c>
      <c r="X22" s="8" t="s">
        <v>94</v>
      </c>
      <c r="Y22" s="8" t="s">
        <v>57</v>
      </c>
      <c r="Z22" s="8" t="s">
        <v>58</v>
      </c>
      <c r="AA22" s="8">
        <v>2018</v>
      </c>
      <c r="AB22" s="7" t="s">
        <v>145</v>
      </c>
      <c r="AC22" s="8" t="s">
        <v>48</v>
      </c>
    </row>
    <row r="23" spans="1:29" ht="16" x14ac:dyDescent="0.7">
      <c r="A23" s="8">
        <v>21</v>
      </c>
      <c r="B23" s="26" t="s">
        <v>98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8"/>
    </row>
    <row r="24" spans="1:29" ht="48" x14ac:dyDescent="0.7">
      <c r="A24" s="8">
        <v>22</v>
      </c>
      <c r="B24" s="10" t="s">
        <v>146</v>
      </c>
      <c r="C24" s="7" t="s">
        <v>99</v>
      </c>
      <c r="D24" s="7" t="s">
        <v>171</v>
      </c>
      <c r="E24" s="8" t="s">
        <v>39</v>
      </c>
      <c r="F24" s="8">
        <v>6.1</v>
      </c>
      <c r="G24" s="8" t="s">
        <v>50</v>
      </c>
      <c r="H24" s="8" t="s">
        <v>168</v>
      </c>
      <c r="I24" s="8" t="s">
        <v>168</v>
      </c>
      <c r="J24" s="9">
        <v>13</v>
      </c>
      <c r="K24" s="11">
        <v>2017</v>
      </c>
      <c r="L24" s="12" t="s">
        <v>43</v>
      </c>
      <c r="M24" s="8">
        <v>2</v>
      </c>
      <c r="N24" s="8" t="s">
        <v>42</v>
      </c>
      <c r="O24" s="8" t="s">
        <v>45</v>
      </c>
      <c r="P24" s="13">
        <v>100000</v>
      </c>
      <c r="Q24" s="7" t="s">
        <v>122</v>
      </c>
      <c r="R24" s="7" t="s">
        <v>112</v>
      </c>
      <c r="S24" s="8" t="s">
        <v>54</v>
      </c>
      <c r="T24" s="8" t="s">
        <v>144</v>
      </c>
      <c r="U24" s="8" t="s">
        <v>44</v>
      </c>
      <c r="V24" s="8" t="s">
        <v>48</v>
      </c>
      <c r="W24" s="8" t="s">
        <v>45</v>
      </c>
      <c r="X24" s="8" t="s">
        <v>94</v>
      </c>
      <c r="Y24" s="8" t="s">
        <v>57</v>
      </c>
      <c r="Z24" s="8" t="s">
        <v>58</v>
      </c>
      <c r="AA24" s="8">
        <v>2019</v>
      </c>
      <c r="AB24" s="7" t="s">
        <v>147</v>
      </c>
      <c r="AC24" s="8" t="s">
        <v>48</v>
      </c>
    </row>
    <row r="25" spans="1:29" ht="16" x14ac:dyDescent="0.7">
      <c r="A25" s="8">
        <v>23</v>
      </c>
      <c r="B25" s="26" t="s">
        <v>116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8"/>
    </row>
    <row r="26" spans="1:29" ht="48" x14ac:dyDescent="0.7">
      <c r="A26" s="8">
        <v>24</v>
      </c>
      <c r="B26" s="10" t="s">
        <v>149</v>
      </c>
      <c r="C26" s="7" t="s">
        <v>117</v>
      </c>
      <c r="D26" s="7" t="s">
        <v>171</v>
      </c>
      <c r="E26" s="8" t="s">
        <v>39</v>
      </c>
      <c r="F26" s="8" t="s">
        <v>169</v>
      </c>
      <c r="G26" s="8" t="s">
        <v>50</v>
      </c>
      <c r="H26" s="8" t="s">
        <v>168</v>
      </c>
      <c r="I26" s="8" t="s">
        <v>168</v>
      </c>
      <c r="J26" s="9">
        <v>10</v>
      </c>
      <c r="K26" s="11" t="s">
        <v>148</v>
      </c>
      <c r="L26" s="12" t="s">
        <v>43</v>
      </c>
      <c r="M26" s="8">
        <v>2</v>
      </c>
      <c r="N26" s="8" t="s">
        <v>68</v>
      </c>
      <c r="O26" s="8" t="s">
        <v>45</v>
      </c>
      <c r="P26" s="13">
        <v>100000</v>
      </c>
      <c r="Q26" s="15" t="s">
        <v>118</v>
      </c>
      <c r="R26" s="15" t="s">
        <v>170</v>
      </c>
      <c r="S26" s="8" t="s">
        <v>54</v>
      </c>
      <c r="T26" s="8" t="s">
        <v>151</v>
      </c>
      <c r="U26" s="8" t="s">
        <v>54</v>
      </c>
      <c r="V26" s="8" t="s">
        <v>48</v>
      </c>
      <c r="W26" s="8" t="s">
        <v>45</v>
      </c>
      <c r="X26" s="8" t="s">
        <v>94</v>
      </c>
      <c r="Y26" s="8" t="s">
        <v>57</v>
      </c>
      <c r="Z26" s="8" t="s">
        <v>58</v>
      </c>
      <c r="AA26" s="8" t="s">
        <v>129</v>
      </c>
      <c r="AB26" s="8" t="s">
        <v>129</v>
      </c>
      <c r="AC26" s="8" t="s">
        <v>48</v>
      </c>
    </row>
    <row r="27" spans="1:29" ht="48" x14ac:dyDescent="0.7">
      <c r="A27" s="8">
        <v>25</v>
      </c>
      <c r="B27" s="10" t="s">
        <v>150</v>
      </c>
      <c r="C27" s="7" t="s">
        <v>117</v>
      </c>
      <c r="D27" s="7" t="s">
        <v>171</v>
      </c>
      <c r="E27" s="8" t="s">
        <v>39</v>
      </c>
      <c r="F27" s="8">
        <v>3.65</v>
      </c>
      <c r="G27" s="8" t="s">
        <v>128</v>
      </c>
      <c r="H27" s="8" t="s">
        <v>168</v>
      </c>
      <c r="I27" s="8" t="s">
        <v>168</v>
      </c>
      <c r="J27" s="9">
        <v>6</v>
      </c>
      <c r="K27" s="11">
        <v>1975</v>
      </c>
      <c r="L27" s="12" t="s">
        <v>67</v>
      </c>
      <c r="M27" s="8">
        <v>2</v>
      </c>
      <c r="N27" s="8" t="s">
        <v>68</v>
      </c>
      <c r="O27" s="8" t="s">
        <v>45</v>
      </c>
      <c r="P27" s="13">
        <v>100000</v>
      </c>
      <c r="Q27" s="15" t="s">
        <v>118</v>
      </c>
      <c r="R27" s="15" t="s">
        <v>119</v>
      </c>
      <c r="S27" s="8" t="s">
        <v>67</v>
      </c>
      <c r="T27" s="8" t="s">
        <v>129</v>
      </c>
      <c r="U27" s="8" t="s">
        <v>129</v>
      </c>
      <c r="V27" s="8" t="s">
        <v>45</v>
      </c>
      <c r="W27" s="8" t="s">
        <v>45</v>
      </c>
      <c r="X27" s="8" t="s">
        <v>94</v>
      </c>
      <c r="Y27" s="8" t="s">
        <v>57</v>
      </c>
      <c r="Z27" s="8" t="s">
        <v>58</v>
      </c>
      <c r="AA27" s="8" t="s">
        <v>129</v>
      </c>
      <c r="AB27" s="8" t="s">
        <v>129</v>
      </c>
      <c r="AC27" s="8" t="s">
        <v>45</v>
      </c>
    </row>
    <row r="28" spans="1:29" ht="16" x14ac:dyDescent="0.7">
      <c r="A28" s="8">
        <v>26</v>
      </c>
      <c r="B28" s="26" t="s">
        <v>100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</row>
    <row r="29" spans="1:29" ht="48" x14ac:dyDescent="0.7">
      <c r="A29" s="8">
        <v>27</v>
      </c>
      <c r="B29" s="10" t="s">
        <v>100</v>
      </c>
      <c r="C29" s="7" t="s">
        <v>101</v>
      </c>
      <c r="D29" s="7" t="s">
        <v>171</v>
      </c>
      <c r="E29" s="8" t="s">
        <v>39</v>
      </c>
      <c r="F29" s="8">
        <v>3.65</v>
      </c>
      <c r="G29" s="8" t="s">
        <v>128</v>
      </c>
      <c r="H29" s="8" t="s">
        <v>168</v>
      </c>
      <c r="I29" s="8" t="s">
        <v>168</v>
      </c>
      <c r="J29" s="9">
        <v>35</v>
      </c>
      <c r="K29" s="11" t="s">
        <v>152</v>
      </c>
      <c r="L29" s="12" t="s">
        <v>67</v>
      </c>
      <c r="M29" s="8">
        <v>2</v>
      </c>
      <c r="N29" s="8" t="s">
        <v>68</v>
      </c>
      <c r="O29" s="8" t="s">
        <v>45</v>
      </c>
      <c r="P29" s="13">
        <v>150000</v>
      </c>
      <c r="Q29" s="7" t="s">
        <v>120</v>
      </c>
      <c r="R29" s="7" t="s">
        <v>121</v>
      </c>
      <c r="S29" s="8" t="s">
        <v>67</v>
      </c>
      <c r="T29" s="8" t="s">
        <v>129</v>
      </c>
      <c r="U29" s="8" t="s">
        <v>129</v>
      </c>
      <c r="V29" s="8" t="s">
        <v>48</v>
      </c>
      <c r="W29" s="8" t="s">
        <v>45</v>
      </c>
      <c r="X29" s="8" t="s">
        <v>94</v>
      </c>
      <c r="Y29" s="8" t="s">
        <v>57</v>
      </c>
      <c r="Z29" s="8" t="s">
        <v>58</v>
      </c>
      <c r="AA29" s="8">
        <v>2018</v>
      </c>
      <c r="AB29" s="7" t="s">
        <v>59</v>
      </c>
      <c r="AC29" s="8" t="s">
        <v>45</v>
      </c>
    </row>
    <row r="30" spans="1:29" ht="16" x14ac:dyDescent="0.7">
      <c r="A30" s="8">
        <v>28</v>
      </c>
      <c r="B30" s="26" t="s">
        <v>176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8"/>
    </row>
    <row r="31" spans="1:29" ht="48" x14ac:dyDescent="0.7">
      <c r="A31" s="8">
        <v>29</v>
      </c>
      <c r="B31" s="10" t="s">
        <v>175</v>
      </c>
      <c r="C31" s="7" t="s">
        <v>174</v>
      </c>
      <c r="D31" s="7" t="s">
        <v>171</v>
      </c>
      <c r="E31" s="8" t="s">
        <v>39</v>
      </c>
      <c r="F31" s="8">
        <v>3.65</v>
      </c>
      <c r="G31" s="8" t="s">
        <v>40</v>
      </c>
      <c r="H31" s="8" t="s">
        <v>178</v>
      </c>
      <c r="I31" s="8" t="s">
        <v>178</v>
      </c>
      <c r="J31" s="9">
        <v>20</v>
      </c>
      <c r="K31" s="11">
        <v>2016</v>
      </c>
      <c r="L31" s="12" t="s">
        <v>41</v>
      </c>
      <c r="M31" s="8">
        <v>2</v>
      </c>
      <c r="N31" s="8" t="s">
        <v>177</v>
      </c>
      <c r="O31" s="8" t="s">
        <v>48</v>
      </c>
      <c r="P31" s="13">
        <v>160000</v>
      </c>
      <c r="Q31" s="7"/>
      <c r="R31" s="7" t="s">
        <v>121</v>
      </c>
      <c r="S31" s="8" t="s">
        <v>43</v>
      </c>
      <c r="T31" s="8" t="s">
        <v>129</v>
      </c>
      <c r="U31" s="8" t="s">
        <v>129</v>
      </c>
      <c r="V31" s="8" t="s">
        <v>48</v>
      </c>
      <c r="W31" s="8" t="s">
        <v>48</v>
      </c>
      <c r="X31" s="8" t="s">
        <v>94</v>
      </c>
      <c r="Y31" s="8" t="s">
        <v>57</v>
      </c>
      <c r="Z31" s="8" t="s">
        <v>58</v>
      </c>
      <c r="AA31" s="8" t="s">
        <v>129</v>
      </c>
      <c r="AB31" s="7" t="s">
        <v>129</v>
      </c>
      <c r="AC31" s="8" t="s">
        <v>48</v>
      </c>
    </row>
  </sheetData>
  <printOptions horizontalCentered="1"/>
  <pageMargins left="1.18" right="0.1" top="0.75" bottom="0.75" header="0.3" footer="0.3"/>
  <pageSetup paperSize="5" scale="70" orientation="landscape" r:id="rId1"/>
  <rowBreaks count="3" manualBreakCount="3">
    <brk id="7" max="16383" man="1"/>
    <brk id="16" max="16383" man="1"/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PKHA East</vt:lpstr>
      <vt:lpstr>'PKHA East'!Print_Area</vt:lpstr>
      <vt:lpstr>'PKHA East'!Print_Titles</vt:lpstr>
    </vt:vector>
  </TitlesOfParts>
  <Company>pkha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inam</dc:creator>
  <cp:lastModifiedBy>Nauman khan</cp:lastModifiedBy>
  <cp:lastPrinted>2019-03-29T12:39:37Z</cp:lastPrinted>
  <dcterms:created xsi:type="dcterms:W3CDTF">2019-03-19T12:59:22Z</dcterms:created>
  <dcterms:modified xsi:type="dcterms:W3CDTF">2022-03-27T16:40:32Z</dcterms:modified>
</cp:coreProperties>
</file>