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qib\Desktop\DS 2021==final_04082021\Industries\"/>
    </mc:Choice>
  </mc:AlternateContent>
  <bookViews>
    <workbookView xWindow="0" yWindow="60" windowWidth="19440" windowHeight="11760" tabRatio="802" activeTab="11"/>
  </bookViews>
  <sheets>
    <sheet name="T156 Beverages" sheetId="1" r:id="rId1"/>
    <sheet name="T157 Cement" sheetId="2" r:id="rId2"/>
    <sheet name="T158 Ceramics" sheetId="13" r:id="rId3"/>
    <sheet name="T159 Cigarettes" sheetId="4" r:id="rId4"/>
    <sheet name="T160 Cotton" sheetId="5" r:id="rId5"/>
    <sheet name="T161 Bulb" sheetId="6" r:id="rId6"/>
    <sheet name="T162 Fertilizer" sheetId="7" r:id="rId7"/>
    <sheet name="T163 Matches" sheetId="8" r:id="rId8"/>
    <sheet name="T164 Paper &amp; Paper Board" sheetId="9" r:id="rId9"/>
    <sheet name="T165 Sugar" sheetId="10" r:id="rId10"/>
    <sheet name="T166 Veg. Ghee" sheetId="11" r:id="rId11"/>
    <sheet name="T167 Woolen" sheetId="12" r:id="rId12"/>
  </sheets>
  <definedNames>
    <definedName name="_xlnm.Print_Area" localSheetId="0">'T156 Beverages'!$A$1:$I$28</definedName>
    <definedName name="_xlnm.Print_Area" localSheetId="1">'T157 Cement'!$A$1:$F$29</definedName>
    <definedName name="_xlnm.Print_Area" localSheetId="2">'T158 Ceramics'!$A$1:$G$28</definedName>
    <definedName name="_xlnm.Print_Area" localSheetId="3">'T159 Cigarettes'!$A$1:$F$29</definedName>
    <definedName name="_xlnm.Print_Area" localSheetId="8">'T164 Paper &amp; Paper Board'!$A$1:$G$29</definedName>
    <definedName name="_xlnm.Print_Area" localSheetId="11">'T167 Woolen'!$A$1:$G$29</definedName>
  </definedNames>
  <calcPr calcId="162913"/>
</workbook>
</file>

<file path=xl/calcChain.xml><?xml version="1.0" encoding="utf-8"?>
<calcChain xmlns="http://schemas.openxmlformats.org/spreadsheetml/2006/main">
  <c r="E17" i="12" l="1"/>
  <c r="E18" i="12"/>
  <c r="E19" i="12"/>
  <c r="E20" i="12"/>
  <c r="E21" i="12"/>
  <c r="E22" i="12"/>
  <c r="E23" i="12"/>
  <c r="E24" i="12"/>
  <c r="E25" i="12"/>
  <c r="E26" i="12"/>
  <c r="E27" i="12"/>
  <c r="E16" i="12"/>
  <c r="E17" i="11"/>
  <c r="E18" i="11"/>
  <c r="E19" i="11"/>
  <c r="E20" i="11"/>
  <c r="E21" i="11"/>
  <c r="E22" i="11"/>
  <c r="E23" i="11"/>
  <c r="E24" i="11"/>
  <c r="E25" i="11"/>
  <c r="E26" i="11"/>
  <c r="E27" i="11"/>
  <c r="E16" i="11"/>
  <c r="D17" i="10"/>
  <c r="D18" i="10"/>
  <c r="D19" i="10"/>
  <c r="D20" i="10"/>
  <c r="D21" i="10"/>
  <c r="D22" i="10"/>
  <c r="D23" i="10"/>
  <c r="D24" i="10"/>
  <c r="D25" i="10"/>
  <c r="D26" i="10"/>
  <c r="D27" i="10"/>
  <c r="D16" i="10"/>
  <c r="D6" i="10"/>
  <c r="D7" i="10"/>
  <c r="D8" i="10"/>
  <c r="D9" i="10"/>
  <c r="D10" i="10"/>
  <c r="D11" i="10"/>
  <c r="D12" i="10"/>
  <c r="D13" i="10"/>
  <c r="D14" i="10"/>
  <c r="D5" i="10"/>
  <c r="E17" i="9"/>
  <c r="E18" i="9"/>
  <c r="E19" i="9"/>
  <c r="E20" i="9"/>
  <c r="E21" i="9"/>
  <c r="E22" i="9"/>
  <c r="E23" i="9"/>
  <c r="E24" i="9"/>
  <c r="E25" i="9"/>
  <c r="E26" i="9"/>
  <c r="E27" i="9"/>
  <c r="E16" i="9"/>
  <c r="E6" i="9"/>
  <c r="E7" i="9"/>
  <c r="E8" i="9"/>
  <c r="E9" i="9"/>
  <c r="E10" i="9"/>
  <c r="E11" i="9"/>
  <c r="E12" i="9"/>
  <c r="E13" i="9"/>
  <c r="E14" i="9"/>
  <c r="E5" i="9"/>
  <c r="D17" i="8"/>
  <c r="D18" i="8"/>
  <c r="D19" i="8"/>
  <c r="D20" i="8"/>
  <c r="D21" i="8"/>
  <c r="D22" i="8"/>
  <c r="D23" i="8"/>
  <c r="D24" i="8"/>
  <c r="D25" i="8"/>
  <c r="D26" i="8"/>
  <c r="D27" i="8"/>
  <c r="D16" i="8"/>
  <c r="D6" i="8"/>
  <c r="D7" i="8"/>
  <c r="D8" i="8"/>
  <c r="D9" i="8"/>
  <c r="D10" i="8"/>
  <c r="D11" i="8"/>
  <c r="D12" i="8"/>
  <c r="D13" i="8"/>
  <c r="D14" i="8"/>
  <c r="D5" i="8"/>
  <c r="D17" i="7"/>
  <c r="D18" i="7"/>
  <c r="D19" i="7"/>
  <c r="D20" i="7"/>
  <c r="D21" i="7"/>
  <c r="D22" i="7"/>
  <c r="D23" i="7"/>
  <c r="D24" i="7"/>
  <c r="D25" i="7"/>
  <c r="D26" i="7"/>
  <c r="D27" i="7"/>
  <c r="D16" i="7"/>
  <c r="E17" i="6"/>
  <c r="E18" i="6"/>
  <c r="E19" i="6"/>
  <c r="E20" i="6"/>
  <c r="E21" i="6"/>
  <c r="E22" i="6"/>
  <c r="E23" i="6"/>
  <c r="E24" i="6"/>
  <c r="E25" i="6"/>
  <c r="E26" i="6"/>
  <c r="E27" i="6"/>
  <c r="E16" i="6"/>
  <c r="E6" i="6"/>
  <c r="E7" i="6"/>
  <c r="E8" i="6"/>
  <c r="E9" i="6"/>
  <c r="E10" i="6"/>
  <c r="E11" i="6"/>
  <c r="E12" i="6"/>
  <c r="E13" i="6"/>
  <c r="E14" i="6"/>
  <c r="E5" i="6"/>
  <c r="E17" i="5"/>
  <c r="E18" i="5"/>
  <c r="E19" i="5"/>
  <c r="E20" i="5"/>
  <c r="E21" i="5"/>
  <c r="E22" i="5"/>
  <c r="E23" i="5"/>
  <c r="E24" i="5"/>
  <c r="E25" i="5"/>
  <c r="E26" i="5"/>
  <c r="E27" i="5"/>
  <c r="E16" i="5"/>
  <c r="E6" i="5"/>
  <c r="E7" i="5"/>
  <c r="E8" i="5"/>
  <c r="E9" i="5"/>
  <c r="E10" i="5"/>
  <c r="E11" i="5"/>
  <c r="E12" i="5"/>
  <c r="E13" i="5"/>
  <c r="E14" i="5"/>
  <c r="E5" i="5"/>
  <c r="D27" i="4"/>
  <c r="D16" i="4"/>
  <c r="D5" i="4"/>
  <c r="D17" i="4" l="1"/>
  <c r="D18" i="4"/>
  <c r="D19" i="4"/>
  <c r="D20" i="4"/>
  <c r="D21" i="4"/>
  <c r="D22" i="4"/>
  <c r="D23" i="4"/>
  <c r="D24" i="4"/>
  <c r="D25" i="4"/>
  <c r="D26" i="4"/>
  <c r="D6" i="4"/>
  <c r="D7" i="4"/>
  <c r="D8" i="4"/>
  <c r="D9" i="4"/>
  <c r="D10" i="4"/>
  <c r="D11" i="4"/>
  <c r="D12" i="4"/>
  <c r="D13" i="4"/>
  <c r="D14" i="4"/>
  <c r="E17" i="13"/>
  <c r="E18" i="13"/>
  <c r="E19" i="13"/>
  <c r="E20" i="13"/>
  <c r="E21" i="13"/>
  <c r="E22" i="13"/>
  <c r="E23" i="13"/>
  <c r="E24" i="13"/>
  <c r="E25" i="13"/>
  <c r="E26" i="13"/>
  <c r="E27" i="13"/>
  <c r="E16" i="13"/>
  <c r="E6" i="13"/>
  <c r="E7" i="13"/>
  <c r="E8" i="13"/>
  <c r="E9" i="13"/>
  <c r="E10" i="13"/>
  <c r="E11" i="13"/>
  <c r="E12" i="13"/>
  <c r="E13" i="13"/>
  <c r="E14" i="13"/>
  <c r="E5" i="13"/>
  <c r="D17" i="2"/>
  <c r="D18" i="2"/>
  <c r="D19" i="2"/>
  <c r="D20" i="2"/>
  <c r="D21" i="2"/>
  <c r="D22" i="2"/>
  <c r="D23" i="2"/>
  <c r="D24" i="2"/>
  <c r="D25" i="2"/>
  <c r="D26" i="2"/>
  <c r="D27" i="2"/>
  <c r="D16" i="2"/>
  <c r="D6" i="2"/>
  <c r="D7" i="2"/>
  <c r="D8" i="2"/>
  <c r="D9" i="2"/>
  <c r="D10" i="2"/>
  <c r="D11" i="2"/>
  <c r="D12" i="2"/>
  <c r="D13" i="2"/>
  <c r="D14" i="2"/>
  <c r="D5" i="2"/>
  <c r="F17" i="1"/>
  <c r="F18" i="1"/>
  <c r="F19" i="1"/>
  <c r="F20" i="1"/>
  <c r="F21" i="1"/>
  <c r="F22" i="1"/>
  <c r="F23" i="1"/>
  <c r="F24" i="1"/>
  <c r="F25" i="1"/>
  <c r="F26" i="1"/>
  <c r="F27" i="1"/>
  <c r="F16" i="1"/>
  <c r="F6" i="1"/>
  <c r="F7" i="1"/>
  <c r="F8" i="1"/>
  <c r="F9" i="1"/>
  <c r="F10" i="1"/>
  <c r="F11" i="1"/>
  <c r="F12" i="1"/>
  <c r="F13" i="1"/>
  <c r="F14" i="1"/>
  <c r="F5" i="1"/>
  <c r="E14" i="12" l="1"/>
  <c r="E13" i="12"/>
  <c r="E12" i="12"/>
  <c r="E11" i="12"/>
  <c r="E10" i="12"/>
  <c r="E9" i="12"/>
  <c r="E8" i="12"/>
  <c r="E7" i="12"/>
  <c r="E6" i="12"/>
  <c r="E5" i="12"/>
  <c r="E14" i="11"/>
  <c r="E13" i="11"/>
  <c r="E12" i="11"/>
  <c r="E11" i="11"/>
  <c r="E10" i="11"/>
  <c r="E9" i="11"/>
  <c r="E8" i="11"/>
  <c r="E7" i="11"/>
  <c r="E6" i="11"/>
  <c r="E5" i="11"/>
  <c r="D14" i="7"/>
  <c r="D13" i="7"/>
  <c r="D12" i="7"/>
  <c r="D11" i="7"/>
  <c r="D10" i="7"/>
  <c r="D9" i="7"/>
  <c r="D8" i="7"/>
  <c r="D7" i="7"/>
  <c r="D6" i="7"/>
  <c r="D5" i="7"/>
</calcChain>
</file>

<file path=xl/sharedStrings.xml><?xml version="1.0" encoding="utf-8"?>
<sst xmlns="http://schemas.openxmlformats.org/spreadsheetml/2006/main" count="314" uniqueCount="75">
  <si>
    <t>Production</t>
  </si>
  <si>
    <t>Employment</t>
  </si>
  <si>
    <t>Total</t>
  </si>
  <si>
    <t>2010-11</t>
  </si>
  <si>
    <t>2011-12</t>
  </si>
  <si>
    <t>Year/Month</t>
  </si>
  <si>
    <t>No. of Reporing Unit</t>
  </si>
  <si>
    <t>Non- Production</t>
  </si>
  <si>
    <t>2012-13</t>
  </si>
  <si>
    <t>PERFORMANCE OF CEMENT INDUSTRIES IN 
KHYBER PAKHTUNKHWA</t>
  </si>
  <si>
    <t>Production in
M.T.</t>
  </si>
  <si>
    <t>PERFORMANCE OF CERAMICS INDUSTRIES IN 
KHYBER PAKHTUNKHWA</t>
  </si>
  <si>
    <t>Sanitary
Ware(Pieces)</t>
  </si>
  <si>
    <t>Production in
M.Nos.</t>
  </si>
  <si>
    <t>PERFORMANCE OF COTTON TEXTILE INDUSTRIES IN 
KHYBER PAKHTUNKHWA</t>
  </si>
  <si>
    <t>Year/ Month</t>
  </si>
  <si>
    <t>Cotton Cloth
(000 Mtr)</t>
  </si>
  <si>
    <t>Cotton Yarn
(M.T)</t>
  </si>
  <si>
    <t>PERFORMANCE OF ELECTRIC BULB INDUSTRIES IN 
KHYBER PAKHTUNKHWA</t>
  </si>
  <si>
    <t>PERFORMANCE OF FERTILIZER INDUSTRIES IN 
KHYBER PAKHTUNKHWA</t>
  </si>
  <si>
    <t>Production in M.T.</t>
  </si>
  <si>
    <t>PERFORMANCE OF MATCHES INDUSTRIES IN 
KHYBER PAKHTUNKHWA</t>
  </si>
  <si>
    <t>PERFORMANCE OF PAPER AND PAPER BOARD INDUSTRIES IN 
KHYBER PAKHTUNKHWA</t>
  </si>
  <si>
    <t>Production (M.T)</t>
  </si>
  <si>
    <t>Board</t>
  </si>
  <si>
    <t>Paper</t>
  </si>
  <si>
    <t>PERFORMANCE OF SUGAR INDUSTRIES IN 
KHYBER PAKHTUNKHWA</t>
  </si>
  <si>
    <t>Production in (M.T)</t>
  </si>
  <si>
    <t>Production in</t>
  </si>
  <si>
    <t>PERFORMANCE OF VEGETABLE GHEE INDUSTRIES IN 
KHYBER PAKHTUNKHWA</t>
  </si>
  <si>
    <t>Cooking
Oil</t>
  </si>
  <si>
    <t>PERFORMANCE OF WOOLEN INDUSTRIES IN 
KHYBER PAKHTUNKHWA</t>
  </si>
  <si>
    <r>
      <rPr>
        <b/>
        <sz val="9"/>
        <color rgb="FF000000"/>
        <rFont val="Arial"/>
        <family val="2"/>
      </rPr>
      <t>Source:</t>
    </r>
    <r>
      <rPr>
        <sz val="9"/>
        <color rgb="FF000000"/>
        <rFont val="Arial"/>
        <family val="2"/>
      </rPr>
      <t xml:space="preserve">       Bureau of Statistics Khyber Pakhtunkhwa</t>
    </r>
  </si>
  <si>
    <r>
      <rPr>
        <b/>
        <sz val="9"/>
        <color rgb="FF000000"/>
        <rFont val="Arial"/>
        <family val="2"/>
      </rPr>
      <t xml:space="preserve">Source:   </t>
    </r>
    <r>
      <rPr>
        <sz val="9"/>
        <color rgb="FF000000"/>
        <rFont val="Arial"/>
        <family val="2"/>
      </rPr>
      <t xml:space="preserve">    Bureau of Statistics Khyber Pakhtunkhwa</t>
    </r>
  </si>
  <si>
    <r>
      <rPr>
        <b/>
        <sz val="9"/>
        <color rgb="FF000000"/>
        <rFont val="Arial"/>
        <family val="2"/>
      </rPr>
      <t xml:space="preserve">Source:  </t>
    </r>
    <r>
      <rPr>
        <sz val="9"/>
        <color rgb="FF000000"/>
        <rFont val="Arial"/>
        <family val="2"/>
      </rPr>
      <t xml:space="preserve">     Bureau of Statistics Khyber Pakhtunkhwa</t>
    </r>
  </si>
  <si>
    <t>2013-14</t>
  </si>
  <si>
    <t>Production in
Million Nos.</t>
  </si>
  <si>
    <t xml:space="preserve"> Vegitable Ghee</t>
  </si>
  <si>
    <r>
      <rPr>
        <b/>
        <sz val="9"/>
        <color rgb="FF000000"/>
        <rFont val="Arial"/>
        <family val="2"/>
      </rPr>
      <t xml:space="preserve">Source: </t>
    </r>
    <r>
      <rPr>
        <sz val="9"/>
        <color rgb="FF000000"/>
        <rFont val="Arial"/>
        <family val="2"/>
      </rPr>
      <t xml:space="preserve">      Bureau of Statistics Khyber Pakhtunkhwa</t>
    </r>
  </si>
  <si>
    <t>Non- 
Production</t>
  </si>
  <si>
    <t>2014-15</t>
  </si>
  <si>
    <t>2015-16</t>
  </si>
  <si>
    <t>2016-17</t>
  </si>
  <si>
    <t>Table No. 161</t>
  </si>
  <si>
    <t>2017-18</t>
  </si>
  <si>
    <t>2018-19</t>
  </si>
  <si>
    <t>Production (000 MT)</t>
  </si>
  <si>
    <t>Electric/LED Bulbs
(000 Nos)</t>
  </si>
  <si>
    <t>Electric/LED Tubes
(000 Mtr)</t>
  </si>
  <si>
    <t>Wall Tiles
(in 000Sq.Mtr)</t>
  </si>
  <si>
    <t>Production (000 Liter)</t>
  </si>
  <si>
    <t>Production in
Million No.</t>
  </si>
  <si>
    <t>PERFORMANCE OF BEVERAGES INDUSTRIES IN 
KHYBER PAKHTUNKHWA</t>
  </si>
  <si>
    <t>PERFORMANCE OF CIGARETTE INDUSTRIES IN 
KHYBER PAKHTUNKHWA</t>
  </si>
  <si>
    <t>Table No. 158</t>
  </si>
  <si>
    <t>Table No. 159</t>
  </si>
  <si>
    <t>Table No. 164</t>
  </si>
  <si>
    <t>Beverages</t>
  </si>
  <si>
    <t>Blanket No.</t>
  </si>
  <si>
    <t>2019-20</t>
  </si>
  <si>
    <t>-</t>
  </si>
  <si>
    <t>Non-Production</t>
  </si>
  <si>
    <r>
      <rPr>
        <b/>
        <sz val="10"/>
        <rFont val="Arial"/>
        <family val="2"/>
      </rPr>
      <t>Fruit
Juices</t>
    </r>
  </si>
  <si>
    <r>
      <rPr>
        <b/>
        <sz val="10"/>
        <rFont val="Arial"/>
        <family val="2"/>
      </rPr>
      <t>Syrups &amp;
Squashes</t>
    </r>
  </si>
  <si>
    <r>
      <rPr>
        <b/>
        <sz val="10"/>
        <rFont val="Arial"/>
        <family val="2"/>
      </rPr>
      <t>Non-
Production</t>
    </r>
  </si>
  <si>
    <t>Year/
Month</t>
  </si>
  <si>
    <t>Fibre
000 Mtr</t>
  </si>
  <si>
    <t>Table No. 166</t>
  </si>
  <si>
    <t>Table No. 167</t>
  </si>
  <si>
    <t>Table No. 156</t>
  </si>
  <si>
    <t>Table No. 157</t>
  </si>
  <si>
    <t xml:space="preserve"> Table No. 160</t>
  </si>
  <si>
    <t>Table No. 162</t>
  </si>
  <si>
    <t>Table No.163</t>
  </si>
  <si>
    <t>Table No.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</si>
</sst>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8"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 "/>
    </font>
    <font>
      <sz val="11"/>
      <color rgb="FF000000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u/>
      <sz val="10"/>
      <color indexed="8"/>
      <name val="Arial"/>
      <family val="2"/>
    </font>
    <font>
      <sz val="9"/>
      <name val="Arial"/>
      <family val="2"/>
    </font>
    <font>
      <sz val="10"/>
      <color rgb="FF000000"/>
      <name val="Calibri"/>
      <family val="2"/>
      <charset val="204"/>
    </font>
    <font>
      <sz val="11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name val="Verdana"/>
      <family val="2"/>
    </font>
    <font>
      <sz val="11"/>
      <name val="Calibri"/>
      <family val="2"/>
      <charset val="204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  <charset val="204"/>
    </font>
    <font>
      <sz val="10"/>
      <name val="Calibri"/>
      <family val="2"/>
      <charset val="204"/>
    </font>
    <font>
      <b/>
      <u/>
      <sz val="10"/>
      <name val="Calibri"/>
      <family val="2"/>
      <charset val="204"/>
    </font>
    <font>
      <sz val="11"/>
      <name val="Arial"/>
      <family val="2"/>
    </font>
    <font>
      <b/>
      <u/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A0A0A"/>
      </right>
      <top style="thin">
        <color rgb="FF000000"/>
      </top>
      <bottom style="thin">
        <color rgb="FF000000"/>
      </bottom>
      <diagonal/>
    </border>
    <border>
      <left style="thin">
        <color rgb="FF0A0A0A"/>
      </left>
      <right style="thin">
        <color rgb="FF000000"/>
      </right>
      <top style="thin">
        <color rgb="FF0A0A0A"/>
      </top>
      <bottom style="thin">
        <color rgb="FF0A0A0A"/>
      </bottom>
      <diagonal/>
    </border>
    <border>
      <left style="thin">
        <color rgb="FF000000"/>
      </left>
      <right style="thin">
        <color rgb="FF000000"/>
      </right>
      <top style="thin">
        <color rgb="FF0A0A0A"/>
      </top>
      <bottom style="thin">
        <color rgb="FF0A0A0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2" fillId="0" borderId="13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2" fillId="0" borderId="5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vertical="center"/>
    </xf>
    <xf numFmtId="165" fontId="2" fillId="0" borderId="5" xfId="1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0" fillId="0" borderId="0" xfId="0" applyFill="1"/>
    <xf numFmtId="0" fontId="10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0" xfId="0" applyFont="1"/>
    <xf numFmtId="3" fontId="2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wrapText="1"/>
    </xf>
    <xf numFmtId="17" fontId="4" fillId="0" borderId="5" xfId="0" applyNumberFormat="1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/>
    </xf>
    <xf numFmtId="17" fontId="2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right" vertical="center"/>
    </xf>
    <xf numFmtId="3" fontId="2" fillId="0" borderId="21" xfId="1" applyNumberFormat="1" applyFont="1" applyBorder="1" applyAlignment="1">
      <alignment horizontal="right" vertical="center"/>
    </xf>
    <xf numFmtId="17" fontId="2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top"/>
    </xf>
    <xf numFmtId="0" fontId="13" fillId="3" borderId="0" xfId="0" applyFont="1" applyFill="1"/>
    <xf numFmtId="0" fontId="1" fillId="0" borderId="0" xfId="0" applyFont="1" applyBorder="1"/>
    <xf numFmtId="0" fontId="13" fillId="3" borderId="0" xfId="0" applyFont="1" applyFill="1" applyAlignment="1">
      <alignment horizontal="center" vertical="center"/>
    </xf>
    <xf numFmtId="0" fontId="13" fillId="2" borderId="0" xfId="0" applyFont="1" applyFill="1"/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/>
    <xf numFmtId="0" fontId="1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" fontId="15" fillId="3" borderId="0" xfId="0" applyNumberFormat="1" applyFont="1" applyFill="1"/>
    <xf numFmtId="0" fontId="15" fillId="3" borderId="0" xfId="0" applyFont="1" applyFill="1"/>
    <xf numFmtId="0" fontId="2" fillId="0" borderId="0" xfId="0" applyFont="1" applyBorder="1"/>
    <xf numFmtId="0" fontId="2" fillId="0" borderId="25" xfId="0" applyFont="1" applyBorder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top"/>
    </xf>
    <xf numFmtId="0" fontId="16" fillId="0" borderId="5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3" fontId="18" fillId="0" borderId="1" xfId="1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17" fontId="18" fillId="0" borderId="5" xfId="0" applyNumberFormat="1" applyFont="1" applyFill="1" applyBorder="1" applyAlignment="1">
      <alignment horizontal="left" vertical="center"/>
    </xf>
    <xf numFmtId="3" fontId="18" fillId="0" borderId="5" xfId="1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8" fillId="0" borderId="1" xfId="1" applyNumberFormat="1" applyFont="1" applyFill="1" applyBorder="1" applyAlignment="1">
      <alignment horizontal="right" vertical="center"/>
    </xf>
    <xf numFmtId="165" fontId="18" fillId="0" borderId="11" xfId="1" applyNumberFormat="1" applyFont="1" applyFill="1" applyBorder="1" applyAlignment="1">
      <alignment horizontal="right" vertical="center"/>
    </xf>
    <xf numFmtId="165" fontId="18" fillId="0" borderId="7" xfId="1" applyNumberFormat="1" applyFont="1" applyFill="1" applyBorder="1" applyAlignment="1">
      <alignment horizontal="right" vertical="center"/>
    </xf>
    <xf numFmtId="165" fontId="18" fillId="0" borderId="5" xfId="1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top"/>
    </xf>
    <xf numFmtId="165" fontId="18" fillId="0" borderId="4" xfId="1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left" vertical="center"/>
    </xf>
    <xf numFmtId="17" fontId="1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0" xfId="0" applyFont="1" applyBorder="1"/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25" fillId="0" borderId="0" xfId="0" applyFont="1" applyBorder="1" applyAlignment="1">
      <alignment horizontal="left" vertical="top"/>
    </xf>
    <xf numFmtId="0" fontId="23" fillId="0" borderId="0" xfId="0" applyFont="1" applyFill="1"/>
    <xf numFmtId="0" fontId="23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/>
    </xf>
    <xf numFmtId="17" fontId="18" fillId="0" borderId="8" xfId="0" applyNumberFormat="1" applyFont="1" applyFill="1" applyBorder="1" applyAlignment="1">
      <alignment horizontal="left" vertical="center"/>
    </xf>
    <xf numFmtId="165" fontId="18" fillId="0" borderId="7" xfId="1" applyNumberFormat="1" applyFont="1" applyFill="1" applyBorder="1" applyAlignment="1">
      <alignment horizontal="right" vertical="center" wrapText="1"/>
    </xf>
    <xf numFmtId="165" fontId="18" fillId="0" borderId="1" xfId="1" applyNumberFormat="1" applyFont="1" applyFill="1" applyBorder="1" applyAlignment="1">
      <alignment horizontal="right" vertical="center" wrapText="1"/>
    </xf>
    <xf numFmtId="17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top"/>
    </xf>
    <xf numFmtId="165" fontId="1" fillId="0" borderId="0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center" vertical="center" wrapText="1"/>
    </xf>
    <xf numFmtId="3" fontId="2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 wrapText="1"/>
    </xf>
    <xf numFmtId="17" fontId="4" fillId="0" borderId="13" xfId="0" applyNumberFormat="1" applyFont="1" applyBorder="1" applyAlignment="1">
      <alignment horizontal="left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17" fontId="2" fillId="0" borderId="13" xfId="0" applyNumberFormat="1" applyFont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15" xfId="0" applyNumberFormat="1" applyFont="1" applyBorder="1" applyAlignment="1">
      <alignment horizontal="left" vertical="center"/>
    </xf>
    <xf numFmtId="17" fontId="2" fillId="0" borderId="13" xfId="0" applyNumberFormat="1" applyFont="1" applyBorder="1" applyAlignment="1">
      <alignment horizontal="left" vertical="center"/>
    </xf>
    <xf numFmtId="165" fontId="2" fillId="0" borderId="13" xfId="1" applyNumberFormat="1" applyFont="1" applyBorder="1" applyAlignment="1">
      <alignment horizontal="right" vertical="center"/>
    </xf>
    <xf numFmtId="165" fontId="2" fillId="0" borderId="13" xfId="1" applyNumberFormat="1" applyFont="1" applyBorder="1" applyAlignment="1">
      <alignment vertical="center"/>
    </xf>
    <xf numFmtId="17" fontId="18" fillId="0" borderId="13" xfId="0" applyNumberFormat="1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/>
    </xf>
    <xf numFmtId="165" fontId="18" fillId="0" borderId="13" xfId="1" applyNumberFormat="1" applyFont="1" applyFill="1" applyBorder="1" applyAlignment="1">
      <alignment horizontal="right" vertical="center"/>
    </xf>
    <xf numFmtId="3" fontId="2" fillId="0" borderId="13" xfId="1" applyNumberFormat="1" applyFont="1" applyBorder="1" applyAlignment="1">
      <alignment horizontal="right" vertical="center"/>
    </xf>
    <xf numFmtId="3" fontId="2" fillId="0" borderId="12" xfId="1" applyNumberFormat="1" applyFont="1" applyBorder="1" applyAlignment="1">
      <alignment horizontal="right" vertical="center"/>
    </xf>
    <xf numFmtId="3" fontId="2" fillId="0" borderId="15" xfId="1" applyNumberFormat="1" applyFont="1" applyBorder="1" applyAlignment="1">
      <alignment horizontal="right" vertical="center"/>
    </xf>
    <xf numFmtId="17" fontId="18" fillId="0" borderId="27" xfId="0" applyNumberFormat="1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center" vertical="center" wrapText="1"/>
    </xf>
    <xf numFmtId="165" fontId="18" fillId="0" borderId="28" xfId="1" applyNumberFormat="1" applyFont="1" applyFill="1" applyBorder="1" applyAlignment="1">
      <alignment horizontal="right" vertical="center" wrapText="1"/>
    </xf>
    <xf numFmtId="0" fontId="27" fillId="0" borderId="1" xfId="0" applyFont="1" applyBorder="1" applyAlignment="1">
      <alignment vertical="center"/>
    </xf>
    <xf numFmtId="0" fontId="18" fillId="0" borderId="0" xfId="0" applyFont="1" applyFill="1" applyAlignment="1">
      <alignment vertical="center"/>
    </xf>
    <xf numFmtId="165" fontId="18" fillId="0" borderId="6" xfId="1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right" vertical="center"/>
    </xf>
    <xf numFmtId="165" fontId="18" fillId="0" borderId="6" xfId="1" applyNumberFormat="1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11" fillId="0" borderId="2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 indent="1"/>
    </xf>
    <xf numFmtId="0" fontId="16" fillId="0" borderId="13" xfId="0" applyFont="1" applyFill="1" applyBorder="1" applyAlignment="1">
      <alignment horizontal="left" vertical="center" wrapText="1" inden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2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24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165" fontId="18" fillId="0" borderId="0" xfId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8"/>
  <sheetViews>
    <sheetView view="pageBreakPreview" topLeftCell="A13" zoomScaleNormal="100" zoomScaleSheetLayoutView="100" workbookViewId="0">
      <selection activeCell="A27" sqref="A27"/>
    </sheetView>
  </sheetViews>
  <sheetFormatPr defaultRowHeight="14.25"/>
  <cols>
    <col min="1" max="1" width="8.85546875" style="69" bestFit="1" customWidth="1"/>
    <col min="2" max="2" width="10.42578125" style="71" customWidth="1"/>
    <col min="3" max="3" width="11.140625" style="69" bestFit="1" customWidth="1"/>
    <col min="4" max="4" width="9.85546875" style="69" bestFit="1" customWidth="1"/>
    <col min="5" max="5" width="12.140625" style="69" customWidth="1"/>
    <col min="6" max="6" width="12.5703125" style="69" customWidth="1"/>
    <col min="7" max="7" width="14" style="69" customWidth="1"/>
    <col min="8" max="8" width="9.85546875" style="72" customWidth="1"/>
    <col min="9" max="9" width="9.140625" style="69" hidden="1" customWidth="1"/>
    <col min="10" max="16384" width="9.140625" style="69"/>
  </cols>
  <sheetData>
    <row r="1" spans="1:11" s="2" customFormat="1" ht="60" customHeight="1">
      <c r="A1" s="183" t="s">
        <v>52</v>
      </c>
      <c r="B1" s="183"/>
      <c r="C1" s="183"/>
      <c r="D1" s="183"/>
      <c r="E1" s="183"/>
      <c r="F1" s="183"/>
      <c r="G1" s="183"/>
      <c r="H1" s="183"/>
    </row>
    <row r="2" spans="1:11" s="67" customFormat="1" ht="12.75" customHeight="1">
      <c r="A2" s="184" t="s">
        <v>69</v>
      </c>
      <c r="B2" s="184"/>
      <c r="C2" s="66"/>
      <c r="D2" s="66"/>
      <c r="E2" s="66"/>
      <c r="F2" s="66"/>
      <c r="G2" s="66"/>
      <c r="H2" s="66"/>
      <c r="I2" s="66"/>
    </row>
    <row r="3" spans="1:11" s="74" customFormat="1" ht="25.5" customHeight="1">
      <c r="A3" s="188" t="s">
        <v>65</v>
      </c>
      <c r="B3" s="180" t="s">
        <v>6</v>
      </c>
      <c r="C3" s="180" t="s">
        <v>50</v>
      </c>
      <c r="D3" s="181"/>
      <c r="E3" s="182"/>
      <c r="F3" s="180" t="s">
        <v>1</v>
      </c>
      <c r="G3" s="181"/>
      <c r="H3" s="182"/>
      <c r="I3" s="73"/>
    </row>
    <row r="4" spans="1:11" s="74" customFormat="1" ht="25.5" customHeight="1">
      <c r="A4" s="189"/>
      <c r="B4" s="190"/>
      <c r="C4" s="75" t="s">
        <v>57</v>
      </c>
      <c r="D4" s="76" t="s">
        <v>62</v>
      </c>
      <c r="E4" s="77" t="s">
        <v>63</v>
      </c>
      <c r="F4" s="78" t="s">
        <v>2</v>
      </c>
      <c r="G4" s="79" t="s">
        <v>0</v>
      </c>
      <c r="H4" s="77" t="s">
        <v>64</v>
      </c>
      <c r="I4" s="73"/>
    </row>
    <row r="5" spans="1:11" s="82" customFormat="1" ht="20.100000000000001" customHeight="1">
      <c r="A5" s="80" t="s">
        <v>3</v>
      </c>
      <c r="B5" s="59">
        <v>6</v>
      </c>
      <c r="C5" s="60">
        <v>97681.697</v>
      </c>
      <c r="D5" s="60">
        <v>24309.102999999999</v>
      </c>
      <c r="E5" s="60">
        <v>13525.407999999999</v>
      </c>
      <c r="F5" s="60">
        <f>SUM(G5:H5)</f>
        <v>660</v>
      </c>
      <c r="G5" s="60">
        <v>254</v>
      </c>
      <c r="H5" s="60">
        <v>406</v>
      </c>
      <c r="I5" s="73"/>
      <c r="J5" s="81"/>
      <c r="K5" s="81"/>
    </row>
    <row r="6" spans="1:11" s="82" customFormat="1" ht="20.100000000000001" customHeight="1">
      <c r="A6" s="80" t="s">
        <v>4</v>
      </c>
      <c r="B6" s="59">
        <v>7</v>
      </c>
      <c r="C6" s="60">
        <v>131312.21900000001</v>
      </c>
      <c r="D6" s="60">
        <v>76208.221000000005</v>
      </c>
      <c r="E6" s="60">
        <v>21402.446</v>
      </c>
      <c r="F6" s="60">
        <f t="shared" ref="F6:F14" si="0">SUM(G6:H6)</f>
        <v>944</v>
      </c>
      <c r="G6" s="60">
        <v>382</v>
      </c>
      <c r="H6" s="60">
        <v>562</v>
      </c>
      <c r="I6" s="73"/>
      <c r="J6" s="81"/>
      <c r="K6" s="81"/>
    </row>
    <row r="7" spans="1:11" s="82" customFormat="1" ht="20.100000000000001" customHeight="1">
      <c r="A7" s="80" t="s">
        <v>8</v>
      </c>
      <c r="B7" s="59">
        <v>8</v>
      </c>
      <c r="C7" s="60">
        <v>109399.382</v>
      </c>
      <c r="D7" s="60">
        <v>64685.485000000001</v>
      </c>
      <c r="E7" s="60">
        <v>34348.999000000003</v>
      </c>
      <c r="F7" s="60">
        <f t="shared" si="0"/>
        <v>1152</v>
      </c>
      <c r="G7" s="60">
        <v>473</v>
      </c>
      <c r="H7" s="60">
        <v>679</v>
      </c>
      <c r="I7" s="73"/>
      <c r="J7" s="81"/>
      <c r="K7" s="81"/>
    </row>
    <row r="8" spans="1:11" s="82" customFormat="1" ht="20.100000000000001" customHeight="1">
      <c r="A8" s="80" t="s">
        <v>35</v>
      </c>
      <c r="B8" s="59">
        <v>7</v>
      </c>
      <c r="C8" s="60">
        <v>161196.546</v>
      </c>
      <c r="D8" s="60">
        <v>31062.656999999999</v>
      </c>
      <c r="E8" s="60">
        <v>35972.661999999997</v>
      </c>
      <c r="F8" s="60">
        <f t="shared" si="0"/>
        <v>1124</v>
      </c>
      <c r="G8" s="60">
        <v>499</v>
      </c>
      <c r="H8" s="60">
        <v>625</v>
      </c>
      <c r="I8" s="73"/>
      <c r="J8" s="81"/>
      <c r="K8" s="81"/>
    </row>
    <row r="9" spans="1:11" s="82" customFormat="1" ht="20.100000000000001" customHeight="1">
      <c r="A9" s="80" t="s">
        <v>40</v>
      </c>
      <c r="B9" s="59">
        <v>7</v>
      </c>
      <c r="C9" s="60">
        <v>193378.13500000001</v>
      </c>
      <c r="D9" s="60">
        <v>59481.116000000002</v>
      </c>
      <c r="E9" s="60">
        <v>45235.623</v>
      </c>
      <c r="F9" s="60">
        <f t="shared" si="0"/>
        <v>1226</v>
      </c>
      <c r="G9" s="60">
        <v>720</v>
      </c>
      <c r="H9" s="60">
        <v>506</v>
      </c>
      <c r="I9" s="73"/>
      <c r="J9" s="81"/>
      <c r="K9" s="81"/>
    </row>
    <row r="10" spans="1:11" s="82" customFormat="1" ht="20.100000000000001" customHeight="1">
      <c r="A10" s="80" t="s">
        <v>41</v>
      </c>
      <c r="B10" s="59">
        <v>8</v>
      </c>
      <c r="C10" s="60">
        <v>119148.91099999999</v>
      </c>
      <c r="D10" s="60">
        <v>70352.452000000005</v>
      </c>
      <c r="E10" s="60">
        <v>73615.418999999994</v>
      </c>
      <c r="F10" s="60">
        <f t="shared" si="0"/>
        <v>1404</v>
      </c>
      <c r="G10" s="60">
        <v>711</v>
      </c>
      <c r="H10" s="60">
        <v>693</v>
      </c>
      <c r="I10" s="73"/>
      <c r="J10" s="81"/>
      <c r="K10" s="81"/>
    </row>
    <row r="11" spans="1:11" s="82" customFormat="1" ht="20.100000000000001" customHeight="1">
      <c r="A11" s="80" t="s">
        <v>42</v>
      </c>
      <c r="B11" s="59">
        <v>7</v>
      </c>
      <c r="C11" s="60">
        <v>238496.30300000001</v>
      </c>
      <c r="D11" s="60">
        <v>63799.523999999998</v>
      </c>
      <c r="E11" s="60">
        <v>49655.373</v>
      </c>
      <c r="F11" s="60">
        <f t="shared" si="0"/>
        <v>1206</v>
      </c>
      <c r="G11" s="60">
        <v>547</v>
      </c>
      <c r="H11" s="60">
        <v>659</v>
      </c>
      <c r="I11" s="73"/>
      <c r="J11" s="81"/>
      <c r="K11" s="81"/>
    </row>
    <row r="12" spans="1:11" s="82" customFormat="1" ht="20.100000000000001" customHeight="1">
      <c r="A12" s="80" t="s">
        <v>44</v>
      </c>
      <c r="B12" s="59">
        <v>7</v>
      </c>
      <c r="C12" s="60">
        <v>251942.902</v>
      </c>
      <c r="D12" s="60">
        <v>73927.55</v>
      </c>
      <c r="E12" s="60">
        <v>42755.743999999999</v>
      </c>
      <c r="F12" s="60">
        <f t="shared" si="0"/>
        <v>990</v>
      </c>
      <c r="G12" s="60">
        <v>603</v>
      </c>
      <c r="H12" s="60">
        <v>387</v>
      </c>
      <c r="I12" s="73"/>
      <c r="J12" s="81"/>
      <c r="K12" s="81"/>
    </row>
    <row r="13" spans="1:11" s="82" customFormat="1" ht="20.100000000000001" customHeight="1">
      <c r="A13" s="13" t="s">
        <v>45</v>
      </c>
      <c r="B13" s="59">
        <v>5</v>
      </c>
      <c r="C13" s="60">
        <v>270818.60200000001</v>
      </c>
      <c r="D13" s="60">
        <v>59841.891000000003</v>
      </c>
      <c r="E13" s="60">
        <v>41189.038</v>
      </c>
      <c r="F13" s="60">
        <f t="shared" si="0"/>
        <v>1152</v>
      </c>
      <c r="G13" s="60">
        <v>641</v>
      </c>
      <c r="H13" s="60">
        <v>511</v>
      </c>
      <c r="I13" s="73"/>
      <c r="J13" s="81"/>
      <c r="K13" s="81"/>
    </row>
    <row r="14" spans="1:11" s="82" customFormat="1" ht="20.100000000000001" customHeight="1">
      <c r="A14" s="13" t="s">
        <v>59</v>
      </c>
      <c r="B14" s="59">
        <v>4</v>
      </c>
      <c r="C14" s="60">
        <v>365922.13699999999</v>
      </c>
      <c r="D14" s="60">
        <v>61589.311000000002</v>
      </c>
      <c r="E14" s="60">
        <v>26278.298999999999</v>
      </c>
      <c r="F14" s="60">
        <f t="shared" si="0"/>
        <v>767</v>
      </c>
      <c r="G14" s="60">
        <v>459</v>
      </c>
      <c r="H14" s="60">
        <v>308</v>
      </c>
      <c r="I14" s="73"/>
      <c r="J14" s="81"/>
      <c r="K14" s="81"/>
    </row>
    <row r="15" spans="1:11" s="42" customFormat="1" ht="20.100000000000001" customHeight="1">
      <c r="A15" s="186" t="s">
        <v>59</v>
      </c>
      <c r="B15" s="187"/>
      <c r="C15" s="187"/>
      <c r="D15" s="187"/>
      <c r="E15" s="187"/>
      <c r="F15" s="187"/>
      <c r="G15" s="83"/>
      <c r="H15" s="84"/>
      <c r="I15" s="83"/>
      <c r="J15" s="81"/>
      <c r="K15" s="81"/>
    </row>
    <row r="16" spans="1:11" s="82" customFormat="1" ht="20.100000000000001" customHeight="1">
      <c r="A16" s="58">
        <v>43647</v>
      </c>
      <c r="B16" s="59">
        <v>4</v>
      </c>
      <c r="C16" s="60">
        <v>20295.496999999999</v>
      </c>
      <c r="D16" s="60">
        <v>8483.19</v>
      </c>
      <c r="E16" s="60">
        <v>1275.9580000000001</v>
      </c>
      <c r="F16" s="60">
        <f>SUM(G16:H16)</f>
        <v>739</v>
      </c>
      <c r="G16" s="60">
        <v>410</v>
      </c>
      <c r="H16" s="60">
        <v>329</v>
      </c>
      <c r="I16" s="73"/>
      <c r="J16" s="81"/>
      <c r="K16" s="81"/>
    </row>
    <row r="17" spans="1:11" s="82" customFormat="1" ht="20.100000000000001" customHeight="1">
      <c r="A17" s="58">
        <v>43678</v>
      </c>
      <c r="B17" s="59">
        <v>4</v>
      </c>
      <c r="C17" s="60">
        <v>29538.195</v>
      </c>
      <c r="D17" s="60">
        <v>4346.5169999999998</v>
      </c>
      <c r="E17" s="60">
        <v>21.803000000000001</v>
      </c>
      <c r="F17" s="60">
        <f t="shared" ref="F17:F27" si="1">SUM(G17:H17)</f>
        <v>719</v>
      </c>
      <c r="G17" s="60">
        <v>400</v>
      </c>
      <c r="H17" s="60">
        <v>319</v>
      </c>
      <c r="I17" s="73"/>
      <c r="J17" s="81"/>
      <c r="K17" s="81"/>
    </row>
    <row r="18" spans="1:11" s="82" customFormat="1" ht="20.100000000000001" customHeight="1">
      <c r="A18" s="58">
        <v>43709</v>
      </c>
      <c r="B18" s="59">
        <v>4</v>
      </c>
      <c r="C18" s="60">
        <v>29487.861000000001</v>
      </c>
      <c r="D18" s="60">
        <v>7979.15</v>
      </c>
      <c r="E18" s="60">
        <v>1545.489</v>
      </c>
      <c r="F18" s="60">
        <f t="shared" si="1"/>
        <v>717</v>
      </c>
      <c r="G18" s="60">
        <v>398</v>
      </c>
      <c r="H18" s="60">
        <v>319</v>
      </c>
      <c r="I18" s="73"/>
      <c r="J18" s="81"/>
      <c r="K18" s="81"/>
    </row>
    <row r="19" spans="1:11" s="82" customFormat="1" ht="20.100000000000001" customHeight="1">
      <c r="A19" s="58">
        <v>43739</v>
      </c>
      <c r="B19" s="59">
        <v>4</v>
      </c>
      <c r="C19" s="60">
        <v>29488.028999999999</v>
      </c>
      <c r="D19" s="60">
        <v>4317.8549999999996</v>
      </c>
      <c r="E19" s="60">
        <v>402.59300000000002</v>
      </c>
      <c r="F19" s="60">
        <f t="shared" si="1"/>
        <v>700</v>
      </c>
      <c r="G19" s="60">
        <v>389</v>
      </c>
      <c r="H19" s="60">
        <v>311</v>
      </c>
      <c r="I19" s="73"/>
      <c r="J19" s="81"/>
      <c r="K19" s="81"/>
    </row>
    <row r="20" spans="1:11" s="82" customFormat="1" ht="20.100000000000001" customHeight="1">
      <c r="A20" s="58">
        <v>43770</v>
      </c>
      <c r="B20" s="59">
        <v>4</v>
      </c>
      <c r="C20" s="60">
        <v>29488.028999999999</v>
      </c>
      <c r="D20" s="60">
        <v>2984.78</v>
      </c>
      <c r="E20" s="60">
        <v>395.17700000000002</v>
      </c>
      <c r="F20" s="60">
        <f t="shared" si="1"/>
        <v>633</v>
      </c>
      <c r="G20" s="60">
        <v>321</v>
      </c>
      <c r="H20" s="60">
        <v>312</v>
      </c>
      <c r="I20" s="73"/>
      <c r="J20" s="81"/>
      <c r="K20" s="81"/>
    </row>
    <row r="21" spans="1:11" s="82" customFormat="1" ht="20.100000000000001" customHeight="1">
      <c r="A21" s="58">
        <v>43800</v>
      </c>
      <c r="B21" s="59">
        <v>4</v>
      </c>
      <c r="C21" s="60">
        <v>29458.395</v>
      </c>
      <c r="D21" s="60">
        <v>648.33399999999995</v>
      </c>
      <c r="E21" s="60">
        <v>2963.8359999999998</v>
      </c>
      <c r="F21" s="60">
        <f t="shared" si="1"/>
        <v>712</v>
      </c>
      <c r="G21" s="60">
        <v>405</v>
      </c>
      <c r="H21" s="60">
        <v>307</v>
      </c>
      <c r="I21" s="73"/>
      <c r="J21" s="81"/>
      <c r="K21" s="81"/>
    </row>
    <row r="22" spans="1:11" s="82" customFormat="1" ht="20.100000000000001" customHeight="1">
      <c r="A22" s="58">
        <v>43831</v>
      </c>
      <c r="B22" s="59">
        <v>4</v>
      </c>
      <c r="C22" s="60">
        <v>29468.061000000002</v>
      </c>
      <c r="D22" s="60">
        <v>3635.683</v>
      </c>
      <c r="E22" s="60">
        <v>6129.6930000000002</v>
      </c>
      <c r="F22" s="60">
        <f t="shared" si="1"/>
        <v>809</v>
      </c>
      <c r="G22" s="60">
        <v>499</v>
      </c>
      <c r="H22" s="60">
        <v>310</v>
      </c>
      <c r="I22" s="73"/>
      <c r="J22" s="81"/>
      <c r="K22" s="81"/>
    </row>
    <row r="23" spans="1:11" s="82" customFormat="1" ht="20.100000000000001" customHeight="1">
      <c r="A23" s="58">
        <v>43862</v>
      </c>
      <c r="B23" s="59">
        <v>4</v>
      </c>
      <c r="C23" s="60">
        <v>29516.880000000001</v>
      </c>
      <c r="D23" s="60">
        <v>5560.799</v>
      </c>
      <c r="E23" s="60">
        <v>7119.8680000000004</v>
      </c>
      <c r="F23" s="60">
        <f t="shared" si="1"/>
        <v>908</v>
      </c>
      <c r="G23" s="60">
        <v>626</v>
      </c>
      <c r="H23" s="60">
        <v>282</v>
      </c>
      <c r="I23" s="73"/>
      <c r="J23" s="81"/>
      <c r="K23" s="81"/>
    </row>
    <row r="24" spans="1:11" s="82" customFormat="1" ht="20.100000000000001" customHeight="1">
      <c r="A24" s="58">
        <v>43891</v>
      </c>
      <c r="B24" s="59">
        <v>4</v>
      </c>
      <c r="C24" s="60">
        <v>39316.58</v>
      </c>
      <c r="D24" s="60">
        <v>5560.799</v>
      </c>
      <c r="E24" s="60">
        <v>1056.9929999999999</v>
      </c>
      <c r="F24" s="60">
        <f t="shared" si="1"/>
        <v>905</v>
      </c>
      <c r="G24" s="60">
        <v>615</v>
      </c>
      <c r="H24" s="60">
        <v>290</v>
      </c>
      <c r="I24" s="73"/>
      <c r="J24" s="81"/>
      <c r="K24" s="81"/>
    </row>
    <row r="25" spans="1:11" s="82" customFormat="1" ht="20.100000000000001" customHeight="1">
      <c r="A25" s="58">
        <v>43922</v>
      </c>
      <c r="B25" s="59">
        <v>4</v>
      </c>
      <c r="C25" s="60">
        <v>40847.245000000003</v>
      </c>
      <c r="D25" s="60">
        <v>1879.5630000000001</v>
      </c>
      <c r="E25" s="60">
        <v>178.30699999999999</v>
      </c>
      <c r="F25" s="60">
        <f t="shared" si="1"/>
        <v>838</v>
      </c>
      <c r="G25" s="60">
        <v>546</v>
      </c>
      <c r="H25" s="60">
        <v>292</v>
      </c>
      <c r="I25" s="73"/>
      <c r="J25" s="81"/>
      <c r="K25" s="81"/>
    </row>
    <row r="26" spans="1:11" s="82" customFormat="1" ht="20.100000000000001" customHeight="1">
      <c r="A26" s="58">
        <v>43952</v>
      </c>
      <c r="B26" s="59">
        <v>4</v>
      </c>
      <c r="C26" s="60">
        <v>29549.133000000002</v>
      </c>
      <c r="D26" s="60">
        <v>6712.3680000000004</v>
      </c>
      <c r="E26" s="60">
        <v>5147.7139999999999</v>
      </c>
      <c r="F26" s="60">
        <f t="shared" si="1"/>
        <v>867</v>
      </c>
      <c r="G26" s="60">
        <v>557</v>
      </c>
      <c r="H26" s="60">
        <v>310</v>
      </c>
      <c r="I26" s="73"/>
      <c r="J26" s="81"/>
      <c r="K26" s="81"/>
    </row>
    <row r="27" spans="1:11" s="82" customFormat="1" ht="20.100000000000001" customHeight="1">
      <c r="A27" s="58">
        <v>43983</v>
      </c>
      <c r="B27" s="59">
        <v>4</v>
      </c>
      <c r="C27" s="60">
        <v>29468.232</v>
      </c>
      <c r="D27" s="60">
        <v>9480.2729999999992</v>
      </c>
      <c r="E27" s="60">
        <v>40.868000000000002</v>
      </c>
      <c r="F27" s="60">
        <f t="shared" si="1"/>
        <v>658</v>
      </c>
      <c r="G27" s="60">
        <v>338</v>
      </c>
      <c r="H27" s="60">
        <v>320</v>
      </c>
      <c r="I27" s="73"/>
      <c r="J27" s="81"/>
      <c r="K27" s="81"/>
    </row>
    <row r="28" spans="1:11" s="2" customFormat="1" ht="24" customHeight="1">
      <c r="A28" s="185" t="s">
        <v>32</v>
      </c>
      <c r="B28" s="185"/>
      <c r="C28" s="185"/>
      <c r="D28" s="185"/>
      <c r="E28" s="185"/>
      <c r="F28" s="185"/>
      <c r="G28" s="185"/>
      <c r="H28" s="185"/>
    </row>
  </sheetData>
  <mergeCells count="8">
    <mergeCell ref="F3:H3"/>
    <mergeCell ref="A1:H1"/>
    <mergeCell ref="A2:B2"/>
    <mergeCell ref="A28:H28"/>
    <mergeCell ref="A15:F15"/>
    <mergeCell ref="A3:A4"/>
    <mergeCell ref="B3:B4"/>
    <mergeCell ref="C3:E3"/>
  </mergeCells>
  <printOptions horizontalCentered="1"/>
  <pageMargins left="0.70866141732283472" right="0.70866141732283472" top="0.74803149606299213" bottom="0.74803149606299213" header="0.31496062992125984" footer="0.31496062992125984"/>
  <pageSetup firstPageNumber="242" orientation="portrait" useFirstPageNumber="1" r:id="rId1"/>
  <headerFooter>
    <oddHeader xml:space="preserve">&amp;C&amp;P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view="pageBreakPreview" topLeftCell="A16" zoomScaleSheetLayoutView="100" workbookViewId="0">
      <selection sqref="A1:F1"/>
    </sheetView>
  </sheetViews>
  <sheetFormatPr defaultRowHeight="14.25"/>
  <cols>
    <col min="1" max="1" width="15" style="2" customWidth="1"/>
    <col min="2" max="5" width="14.140625" style="2" customWidth="1"/>
    <col min="6" max="6" width="16.7109375" style="2" customWidth="1"/>
    <col min="7" max="16384" width="9.140625" style="2"/>
  </cols>
  <sheetData>
    <row r="1" spans="1:8" ht="60" customHeight="1">
      <c r="A1" s="183" t="s">
        <v>26</v>
      </c>
      <c r="B1" s="192"/>
      <c r="C1" s="192"/>
      <c r="D1" s="192"/>
      <c r="E1" s="192"/>
      <c r="F1" s="192"/>
    </row>
    <row r="2" spans="1:8" s="127" customFormat="1" ht="12.75" customHeight="1">
      <c r="A2" s="216" t="s">
        <v>74</v>
      </c>
      <c r="B2" s="216"/>
    </row>
    <row r="3" spans="1:8" s="118" customFormat="1" ht="25.5" customHeight="1">
      <c r="A3" s="205" t="s">
        <v>5</v>
      </c>
      <c r="B3" s="205" t="s">
        <v>6</v>
      </c>
      <c r="C3" s="205" t="s">
        <v>27</v>
      </c>
      <c r="D3" s="206" t="s">
        <v>1</v>
      </c>
      <c r="E3" s="206"/>
      <c r="F3" s="206"/>
    </row>
    <row r="4" spans="1:8" s="118" customFormat="1" ht="25.5" customHeight="1">
      <c r="A4" s="205" t="s">
        <v>5</v>
      </c>
      <c r="B4" s="205" t="s">
        <v>6</v>
      </c>
      <c r="C4" s="205" t="s">
        <v>28</v>
      </c>
      <c r="D4" s="96" t="s">
        <v>2</v>
      </c>
      <c r="E4" s="96" t="s">
        <v>0</v>
      </c>
      <c r="F4" s="96" t="s">
        <v>7</v>
      </c>
      <c r="G4" s="119"/>
      <c r="H4" s="119"/>
    </row>
    <row r="5" spans="1:8" s="118" customFormat="1" ht="20.100000000000001" customHeight="1">
      <c r="A5" s="98" t="s">
        <v>3</v>
      </c>
      <c r="B5" s="99">
        <v>6</v>
      </c>
      <c r="C5" s="114">
        <v>180943</v>
      </c>
      <c r="D5" s="114">
        <f>SUM(E5:F5)</f>
        <v>911</v>
      </c>
      <c r="E5" s="114">
        <v>614</v>
      </c>
      <c r="F5" s="114">
        <v>297</v>
      </c>
    </row>
    <row r="6" spans="1:8" s="118" customFormat="1" ht="20.100000000000001" customHeight="1">
      <c r="A6" s="98" t="s">
        <v>4</v>
      </c>
      <c r="B6" s="99">
        <v>6</v>
      </c>
      <c r="C6" s="114">
        <v>203410</v>
      </c>
      <c r="D6" s="114">
        <f t="shared" ref="D6:D14" si="0">SUM(E6:F6)</f>
        <v>2370</v>
      </c>
      <c r="E6" s="114">
        <v>1551</v>
      </c>
      <c r="F6" s="114">
        <v>819</v>
      </c>
    </row>
    <row r="7" spans="1:8" s="118" customFormat="1" ht="20.100000000000001" customHeight="1">
      <c r="A7" s="98" t="s">
        <v>8</v>
      </c>
      <c r="B7" s="99">
        <v>3</v>
      </c>
      <c r="C7" s="114">
        <v>62820</v>
      </c>
      <c r="D7" s="114">
        <f t="shared" si="0"/>
        <v>1061</v>
      </c>
      <c r="E7" s="114">
        <v>725</v>
      </c>
      <c r="F7" s="114">
        <v>336</v>
      </c>
    </row>
    <row r="8" spans="1:8" s="118" customFormat="1" ht="20.100000000000001" customHeight="1">
      <c r="A8" s="101" t="s">
        <v>35</v>
      </c>
      <c r="B8" s="102">
        <v>5</v>
      </c>
      <c r="C8" s="114">
        <v>179051</v>
      </c>
      <c r="D8" s="114">
        <f t="shared" si="0"/>
        <v>1517</v>
      </c>
      <c r="E8" s="114">
        <v>962</v>
      </c>
      <c r="F8" s="114">
        <v>555</v>
      </c>
    </row>
    <row r="9" spans="1:8" s="118" customFormat="1" ht="20.100000000000001" customHeight="1">
      <c r="A9" s="98" t="s">
        <v>40</v>
      </c>
      <c r="B9" s="99">
        <v>3</v>
      </c>
      <c r="C9" s="114">
        <v>118350</v>
      </c>
      <c r="D9" s="114">
        <f t="shared" si="0"/>
        <v>2032</v>
      </c>
      <c r="E9" s="114">
        <v>1290</v>
      </c>
      <c r="F9" s="114">
        <v>742</v>
      </c>
    </row>
    <row r="10" spans="1:8" s="118" customFormat="1" ht="20.100000000000001" customHeight="1">
      <c r="A10" s="130" t="s">
        <v>41</v>
      </c>
      <c r="B10" s="131">
        <v>4</v>
      </c>
      <c r="C10" s="114">
        <v>267349</v>
      </c>
      <c r="D10" s="114">
        <f t="shared" si="0"/>
        <v>2329</v>
      </c>
      <c r="E10" s="114">
        <v>1495</v>
      </c>
      <c r="F10" s="114">
        <v>834</v>
      </c>
    </row>
    <row r="11" spans="1:8" s="118" customFormat="1" ht="20.100000000000001" customHeight="1">
      <c r="A11" s="132" t="s">
        <v>42</v>
      </c>
      <c r="B11" s="129">
        <v>4</v>
      </c>
      <c r="C11" s="114">
        <v>614657</v>
      </c>
      <c r="D11" s="114">
        <f t="shared" si="0"/>
        <v>3091</v>
      </c>
      <c r="E11" s="114">
        <v>2035</v>
      </c>
      <c r="F11" s="114">
        <v>1056</v>
      </c>
    </row>
    <row r="12" spans="1:8" s="118" customFormat="1" ht="20.100000000000001" customHeight="1">
      <c r="A12" s="130" t="s">
        <v>44</v>
      </c>
      <c r="B12" s="124">
        <v>4</v>
      </c>
      <c r="C12" s="114">
        <v>309138</v>
      </c>
      <c r="D12" s="114">
        <f t="shared" si="0"/>
        <v>2120</v>
      </c>
      <c r="E12" s="114">
        <v>1309</v>
      </c>
      <c r="F12" s="114">
        <v>811</v>
      </c>
    </row>
    <row r="13" spans="1:8" s="118" customFormat="1" ht="20.100000000000001" customHeight="1">
      <c r="A13" s="98" t="s">
        <v>45</v>
      </c>
      <c r="B13" s="103">
        <v>4</v>
      </c>
      <c r="C13" s="114">
        <v>319021</v>
      </c>
      <c r="D13" s="114">
        <f t="shared" si="0"/>
        <v>2248</v>
      </c>
      <c r="E13" s="114">
        <v>1494</v>
      </c>
      <c r="F13" s="114">
        <v>754</v>
      </c>
    </row>
    <row r="14" spans="1:8" s="118" customFormat="1" ht="20.100000000000001" customHeight="1">
      <c r="A14" s="98" t="s">
        <v>59</v>
      </c>
      <c r="B14" s="103">
        <v>4</v>
      </c>
      <c r="C14" s="114">
        <v>269295</v>
      </c>
      <c r="D14" s="114">
        <f t="shared" si="0"/>
        <v>3049</v>
      </c>
      <c r="E14" s="114">
        <v>2061</v>
      </c>
      <c r="F14" s="114">
        <v>988</v>
      </c>
    </row>
    <row r="15" spans="1:8" s="118" customFormat="1" ht="20.100000000000001" customHeight="1">
      <c r="A15" s="214" t="s">
        <v>59</v>
      </c>
      <c r="B15" s="214"/>
      <c r="C15" s="214"/>
      <c r="D15" s="214"/>
      <c r="E15" s="214"/>
      <c r="F15" s="214"/>
      <c r="G15" s="133"/>
      <c r="H15" s="133"/>
    </row>
    <row r="16" spans="1:8" s="118" customFormat="1" ht="20.100000000000001" customHeight="1">
      <c r="A16" s="123">
        <v>43647</v>
      </c>
      <c r="B16" s="99">
        <v>4</v>
      </c>
      <c r="C16" s="114">
        <v>0</v>
      </c>
      <c r="D16" s="114">
        <f>SUM(E16:F16)</f>
        <v>1855</v>
      </c>
      <c r="E16" s="114">
        <v>1273</v>
      </c>
      <c r="F16" s="114">
        <v>582</v>
      </c>
    </row>
    <row r="17" spans="1:6" s="118" customFormat="1" ht="20.100000000000001" customHeight="1">
      <c r="A17" s="123">
        <v>43678</v>
      </c>
      <c r="B17" s="99">
        <v>4</v>
      </c>
      <c r="C17" s="114">
        <v>0</v>
      </c>
      <c r="D17" s="114">
        <f t="shared" ref="D17:D27" si="1">SUM(E17:F17)</f>
        <v>1856</v>
      </c>
      <c r="E17" s="114">
        <v>1272</v>
      </c>
      <c r="F17" s="114">
        <v>584</v>
      </c>
    </row>
    <row r="18" spans="1:6" s="118" customFormat="1" ht="20.100000000000001" customHeight="1">
      <c r="A18" s="123">
        <v>43709</v>
      </c>
      <c r="B18" s="99">
        <v>4</v>
      </c>
      <c r="C18" s="114">
        <v>0</v>
      </c>
      <c r="D18" s="114">
        <f t="shared" si="1"/>
        <v>1852</v>
      </c>
      <c r="E18" s="114">
        <v>1266</v>
      </c>
      <c r="F18" s="114">
        <v>586</v>
      </c>
    </row>
    <row r="19" spans="1:6" s="118" customFormat="1" ht="20.100000000000001" customHeight="1">
      <c r="A19" s="123">
        <v>43739</v>
      </c>
      <c r="B19" s="99">
        <v>5</v>
      </c>
      <c r="C19" s="114">
        <v>0</v>
      </c>
      <c r="D19" s="114">
        <f t="shared" si="1"/>
        <v>2440</v>
      </c>
      <c r="E19" s="114">
        <v>1542</v>
      </c>
      <c r="F19" s="114">
        <v>898</v>
      </c>
    </row>
    <row r="20" spans="1:6" s="118" customFormat="1" ht="20.100000000000001" customHeight="1">
      <c r="A20" s="123">
        <v>43770</v>
      </c>
      <c r="B20" s="99">
        <v>5</v>
      </c>
      <c r="C20" s="114">
        <v>1638</v>
      </c>
      <c r="D20" s="114">
        <f t="shared" si="1"/>
        <v>2669</v>
      </c>
      <c r="E20" s="114">
        <v>1747</v>
      </c>
      <c r="F20" s="114">
        <v>922</v>
      </c>
    </row>
    <row r="21" spans="1:6" s="118" customFormat="1" ht="20.100000000000001" customHeight="1">
      <c r="A21" s="123">
        <v>43800</v>
      </c>
      <c r="B21" s="99">
        <v>5</v>
      </c>
      <c r="C21" s="114">
        <v>69208</v>
      </c>
      <c r="D21" s="114">
        <f t="shared" si="1"/>
        <v>3702</v>
      </c>
      <c r="E21" s="114">
        <v>2518</v>
      </c>
      <c r="F21" s="114">
        <v>1184</v>
      </c>
    </row>
    <row r="22" spans="1:6" s="118" customFormat="1" ht="20.100000000000001" customHeight="1">
      <c r="A22" s="123">
        <v>43831</v>
      </c>
      <c r="B22" s="99">
        <v>5</v>
      </c>
      <c r="C22" s="114">
        <v>70153</v>
      </c>
      <c r="D22" s="114">
        <f t="shared" si="1"/>
        <v>3702</v>
      </c>
      <c r="E22" s="114">
        <v>2518</v>
      </c>
      <c r="F22" s="114">
        <v>1184</v>
      </c>
    </row>
    <row r="23" spans="1:6" s="118" customFormat="1" ht="20.100000000000001" customHeight="1">
      <c r="A23" s="123">
        <v>43862</v>
      </c>
      <c r="B23" s="99">
        <v>5</v>
      </c>
      <c r="C23" s="114">
        <v>70738</v>
      </c>
      <c r="D23" s="114">
        <f t="shared" si="1"/>
        <v>3702</v>
      </c>
      <c r="E23" s="114">
        <v>2518</v>
      </c>
      <c r="F23" s="114">
        <v>1184</v>
      </c>
    </row>
    <row r="24" spans="1:6" s="118" customFormat="1" ht="20.100000000000001" customHeight="1">
      <c r="A24" s="123">
        <v>43891</v>
      </c>
      <c r="B24" s="99">
        <v>5</v>
      </c>
      <c r="C24" s="114">
        <v>57558</v>
      </c>
      <c r="D24" s="114">
        <f t="shared" si="1"/>
        <v>3702</v>
      </c>
      <c r="E24" s="114">
        <v>2518</v>
      </c>
      <c r="F24" s="114">
        <v>1184</v>
      </c>
    </row>
    <row r="25" spans="1:6" s="118" customFormat="1" ht="20.100000000000001" customHeight="1">
      <c r="A25" s="123">
        <v>43922</v>
      </c>
      <c r="B25" s="99">
        <v>3</v>
      </c>
      <c r="C25" s="114">
        <v>0</v>
      </c>
      <c r="D25" s="114">
        <f t="shared" si="1"/>
        <v>2049</v>
      </c>
      <c r="E25" s="114">
        <v>1266</v>
      </c>
      <c r="F25" s="114">
        <v>783</v>
      </c>
    </row>
    <row r="26" spans="1:6" s="118" customFormat="1" ht="20.100000000000001" customHeight="1">
      <c r="A26" s="123">
        <v>43952</v>
      </c>
      <c r="B26" s="99">
        <v>3</v>
      </c>
      <c r="C26" s="114">
        <v>0</v>
      </c>
      <c r="D26" s="114">
        <f t="shared" si="1"/>
        <v>2055</v>
      </c>
      <c r="E26" s="114">
        <v>1284</v>
      </c>
      <c r="F26" s="114">
        <v>771</v>
      </c>
    </row>
    <row r="27" spans="1:6" s="118" customFormat="1" ht="20.100000000000001" customHeight="1">
      <c r="A27" s="123">
        <v>43983</v>
      </c>
      <c r="B27" s="99">
        <v>3</v>
      </c>
      <c r="C27" s="114">
        <v>0</v>
      </c>
      <c r="D27" s="114">
        <f t="shared" si="1"/>
        <v>2106</v>
      </c>
      <c r="E27" s="114">
        <v>1305</v>
      </c>
      <c r="F27" s="114">
        <v>801</v>
      </c>
    </row>
    <row r="28" spans="1:6" ht="15" customHeight="1"/>
    <row r="29" spans="1:6" ht="12" customHeight="1">
      <c r="A29" s="185" t="s">
        <v>33</v>
      </c>
      <c r="B29" s="185"/>
      <c r="C29" s="185"/>
      <c r="D29" s="185"/>
      <c r="E29" s="185"/>
      <c r="F29" s="185"/>
    </row>
  </sheetData>
  <mergeCells count="8">
    <mergeCell ref="A29:F29"/>
    <mergeCell ref="A1:F1"/>
    <mergeCell ref="A2:B2"/>
    <mergeCell ref="A3:A4"/>
    <mergeCell ref="B3:B4"/>
    <mergeCell ref="C3:C4"/>
    <mergeCell ref="D3:F3"/>
    <mergeCell ref="A15:F15"/>
  </mergeCells>
  <printOptions horizontalCentered="1"/>
  <pageMargins left="0.7" right="0.7" top="0.75" bottom="0.75" header="0.3" footer="0.3"/>
  <pageSetup scale="96" orientation="portrait" r:id="rId1"/>
  <headerFooter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0"/>
  <sheetViews>
    <sheetView view="pageBreakPreview" zoomScaleSheetLayoutView="100" workbookViewId="0">
      <selection activeCell="A15" sqref="A15:G15"/>
    </sheetView>
  </sheetViews>
  <sheetFormatPr defaultRowHeight="14.25"/>
  <cols>
    <col min="1" max="1" width="12.85546875" style="2" customWidth="1"/>
    <col min="2" max="2" width="11.7109375" style="2" customWidth="1"/>
    <col min="3" max="3" width="12.85546875" style="2" customWidth="1"/>
    <col min="4" max="5" width="11.7109375" style="2" customWidth="1"/>
    <col min="6" max="6" width="11.85546875" style="2" customWidth="1"/>
    <col min="7" max="7" width="13.42578125" style="2" customWidth="1"/>
    <col min="8" max="16384" width="9.140625" style="2"/>
  </cols>
  <sheetData>
    <row r="1" spans="1:14" ht="60" customHeight="1">
      <c r="A1" s="183" t="s">
        <v>29</v>
      </c>
      <c r="B1" s="183"/>
      <c r="C1" s="183"/>
      <c r="D1" s="183"/>
      <c r="E1" s="183"/>
      <c r="F1" s="183"/>
      <c r="G1" s="183"/>
    </row>
    <row r="2" spans="1:14" s="127" customFormat="1" ht="12.75" customHeight="1">
      <c r="A2" s="216" t="s">
        <v>67</v>
      </c>
      <c r="B2" s="216"/>
    </row>
    <row r="3" spans="1:14" s="135" customFormat="1" ht="25.5" customHeight="1">
      <c r="A3" s="205" t="s">
        <v>5</v>
      </c>
      <c r="B3" s="205" t="s">
        <v>6</v>
      </c>
      <c r="C3" s="206" t="s">
        <v>23</v>
      </c>
      <c r="D3" s="206"/>
      <c r="E3" s="206" t="s">
        <v>1</v>
      </c>
      <c r="F3" s="206"/>
      <c r="G3" s="206"/>
    </row>
    <row r="4" spans="1:14" s="135" customFormat="1" ht="25.5" customHeight="1">
      <c r="A4" s="205" t="s">
        <v>5</v>
      </c>
      <c r="B4" s="205" t="s">
        <v>6</v>
      </c>
      <c r="C4" s="95" t="s">
        <v>30</v>
      </c>
      <c r="D4" s="95" t="s">
        <v>37</v>
      </c>
      <c r="E4" s="96" t="s">
        <v>2</v>
      </c>
      <c r="F4" s="96" t="s">
        <v>0</v>
      </c>
      <c r="G4" s="95" t="s">
        <v>7</v>
      </c>
      <c r="H4" s="136"/>
    </row>
    <row r="5" spans="1:14" s="135" customFormat="1" ht="20.100000000000001" customHeight="1">
      <c r="A5" s="98" t="s">
        <v>3</v>
      </c>
      <c r="B5" s="99">
        <v>17</v>
      </c>
      <c r="C5" s="114">
        <v>29730</v>
      </c>
      <c r="D5" s="114">
        <v>252036</v>
      </c>
      <c r="E5" s="114">
        <f>SUM(F5,G5)</f>
        <v>948</v>
      </c>
      <c r="F5" s="114">
        <v>695</v>
      </c>
      <c r="G5" s="114">
        <v>253</v>
      </c>
      <c r="H5" s="137"/>
      <c r="I5" s="137"/>
      <c r="J5" s="137"/>
      <c r="K5" s="137"/>
      <c r="L5" s="137"/>
      <c r="M5" s="137"/>
      <c r="N5" s="137"/>
    </row>
    <row r="6" spans="1:14" s="135" customFormat="1" ht="20.100000000000001" customHeight="1">
      <c r="A6" s="98" t="s">
        <v>4</v>
      </c>
      <c r="B6" s="99">
        <v>17</v>
      </c>
      <c r="C6" s="114">
        <v>40840</v>
      </c>
      <c r="D6" s="114">
        <v>283911</v>
      </c>
      <c r="E6" s="114">
        <f>SUM(F6,G6)</f>
        <v>1010</v>
      </c>
      <c r="F6" s="114">
        <v>751</v>
      </c>
      <c r="G6" s="114">
        <v>259</v>
      </c>
    </row>
    <row r="7" spans="1:14" s="135" customFormat="1" ht="20.100000000000001" customHeight="1">
      <c r="A7" s="98" t="s">
        <v>8</v>
      </c>
      <c r="B7" s="99">
        <v>18</v>
      </c>
      <c r="C7" s="114">
        <v>45350</v>
      </c>
      <c r="D7" s="114">
        <v>263526</v>
      </c>
      <c r="E7" s="114">
        <f t="shared" ref="E7:E14" si="0">SUM(F7,G7)</f>
        <v>1068</v>
      </c>
      <c r="F7" s="114">
        <v>811</v>
      </c>
      <c r="G7" s="114">
        <v>257</v>
      </c>
    </row>
    <row r="8" spans="1:14" s="135" customFormat="1" ht="20.100000000000001" customHeight="1">
      <c r="A8" s="101" t="s">
        <v>35</v>
      </c>
      <c r="B8" s="129">
        <v>15</v>
      </c>
      <c r="C8" s="114">
        <v>60959</v>
      </c>
      <c r="D8" s="114">
        <v>246177</v>
      </c>
      <c r="E8" s="114">
        <f t="shared" si="0"/>
        <v>1055</v>
      </c>
      <c r="F8" s="114">
        <v>826</v>
      </c>
      <c r="G8" s="114">
        <v>229</v>
      </c>
    </row>
    <row r="9" spans="1:14" s="135" customFormat="1" ht="20.100000000000001" customHeight="1">
      <c r="A9" s="98" t="s">
        <v>40</v>
      </c>
      <c r="B9" s="124">
        <v>14</v>
      </c>
      <c r="C9" s="114">
        <v>52809</v>
      </c>
      <c r="D9" s="114">
        <v>232061</v>
      </c>
      <c r="E9" s="114">
        <f t="shared" si="0"/>
        <v>1059</v>
      </c>
      <c r="F9" s="114">
        <v>821</v>
      </c>
      <c r="G9" s="114">
        <v>238</v>
      </c>
    </row>
    <row r="10" spans="1:14" s="135" customFormat="1" ht="20.100000000000001" customHeight="1">
      <c r="A10" s="98" t="s">
        <v>41</v>
      </c>
      <c r="B10" s="120">
        <v>15</v>
      </c>
      <c r="C10" s="114">
        <v>48539</v>
      </c>
      <c r="D10" s="114">
        <v>194963</v>
      </c>
      <c r="E10" s="114">
        <f t="shared" si="0"/>
        <v>1047</v>
      </c>
      <c r="F10" s="114">
        <v>763</v>
      </c>
      <c r="G10" s="114">
        <v>284</v>
      </c>
    </row>
    <row r="11" spans="1:14" s="135" customFormat="1" ht="20.100000000000001" customHeight="1">
      <c r="A11" s="138" t="s">
        <v>42</v>
      </c>
      <c r="B11" s="129">
        <v>15</v>
      </c>
      <c r="C11" s="114">
        <v>52364</v>
      </c>
      <c r="D11" s="114">
        <v>201582</v>
      </c>
      <c r="E11" s="114">
        <f t="shared" si="0"/>
        <v>1007</v>
      </c>
      <c r="F11" s="114">
        <v>716</v>
      </c>
      <c r="G11" s="114">
        <v>291</v>
      </c>
    </row>
    <row r="12" spans="1:14" s="135" customFormat="1" ht="20.100000000000001" customHeight="1">
      <c r="A12" s="138" t="s">
        <v>44</v>
      </c>
      <c r="B12" s="139">
        <v>11</v>
      </c>
      <c r="C12" s="114">
        <v>54314</v>
      </c>
      <c r="D12" s="114">
        <v>225306</v>
      </c>
      <c r="E12" s="114">
        <f t="shared" si="0"/>
        <v>893</v>
      </c>
      <c r="F12" s="114">
        <v>643</v>
      </c>
      <c r="G12" s="114">
        <v>250</v>
      </c>
    </row>
    <row r="13" spans="1:14" s="135" customFormat="1" ht="20.100000000000001" customHeight="1">
      <c r="A13" s="98" t="s">
        <v>45</v>
      </c>
      <c r="B13" s="103">
        <v>9</v>
      </c>
      <c r="C13" s="114">
        <v>49071</v>
      </c>
      <c r="D13" s="114">
        <v>168692</v>
      </c>
      <c r="E13" s="114">
        <f t="shared" si="0"/>
        <v>887</v>
      </c>
      <c r="F13" s="114">
        <v>647</v>
      </c>
      <c r="G13" s="114">
        <v>240</v>
      </c>
    </row>
    <row r="14" spans="1:14" s="135" customFormat="1" ht="20.100000000000001" customHeight="1">
      <c r="A14" s="98" t="s">
        <v>59</v>
      </c>
      <c r="B14" s="103">
        <v>8</v>
      </c>
      <c r="C14" s="114">
        <v>41505</v>
      </c>
      <c r="D14" s="114">
        <v>142351</v>
      </c>
      <c r="E14" s="114">
        <f t="shared" si="0"/>
        <v>763</v>
      </c>
      <c r="F14" s="114">
        <v>582</v>
      </c>
      <c r="G14" s="114">
        <v>181</v>
      </c>
    </row>
    <row r="15" spans="1:14" s="135" customFormat="1" ht="20.100000000000001" customHeight="1">
      <c r="A15" s="218" t="s">
        <v>59</v>
      </c>
      <c r="B15" s="218"/>
      <c r="C15" s="218"/>
      <c r="D15" s="218"/>
      <c r="E15" s="218"/>
      <c r="F15" s="218"/>
      <c r="G15" s="218"/>
      <c r="H15" s="140"/>
    </row>
    <row r="16" spans="1:14" s="135" customFormat="1" ht="20.100000000000001" customHeight="1">
      <c r="A16" s="123">
        <v>43647</v>
      </c>
      <c r="B16" s="124">
        <v>9</v>
      </c>
      <c r="C16" s="143">
        <v>3286</v>
      </c>
      <c r="D16" s="143">
        <v>13677</v>
      </c>
      <c r="E16" s="143">
        <f>SUM(F16:G16)</f>
        <v>870</v>
      </c>
      <c r="F16" s="143">
        <v>658</v>
      </c>
      <c r="G16" s="143">
        <v>212</v>
      </c>
    </row>
    <row r="17" spans="1:7" s="135" customFormat="1" ht="20.100000000000001" customHeight="1">
      <c r="A17" s="123">
        <v>43678</v>
      </c>
      <c r="B17" s="124">
        <v>9</v>
      </c>
      <c r="C17" s="143">
        <v>2328</v>
      </c>
      <c r="D17" s="143">
        <v>10834</v>
      </c>
      <c r="E17" s="143">
        <f t="shared" ref="E17:E28" si="1">SUM(F17:G17)</f>
        <v>836</v>
      </c>
      <c r="F17" s="143">
        <v>630</v>
      </c>
      <c r="G17" s="143">
        <v>206</v>
      </c>
    </row>
    <row r="18" spans="1:7" s="135" customFormat="1" ht="20.100000000000001" customHeight="1">
      <c r="A18" s="123">
        <v>43709</v>
      </c>
      <c r="B18" s="124">
        <v>9</v>
      </c>
      <c r="C18" s="143">
        <v>2537</v>
      </c>
      <c r="D18" s="143">
        <v>11407</v>
      </c>
      <c r="E18" s="143">
        <f t="shared" si="1"/>
        <v>818</v>
      </c>
      <c r="F18" s="143">
        <v>619</v>
      </c>
      <c r="G18" s="143">
        <v>199</v>
      </c>
    </row>
    <row r="19" spans="1:7" s="135" customFormat="1" ht="20.100000000000001" customHeight="1">
      <c r="A19" s="172">
        <v>43739</v>
      </c>
      <c r="B19" s="173">
        <v>8</v>
      </c>
      <c r="C19" s="174">
        <v>2809</v>
      </c>
      <c r="D19" s="174">
        <v>12031</v>
      </c>
      <c r="E19" s="143">
        <f t="shared" si="1"/>
        <v>818</v>
      </c>
      <c r="F19" s="174">
        <v>615</v>
      </c>
      <c r="G19" s="174">
        <v>203</v>
      </c>
    </row>
    <row r="20" spans="1:7" s="135" customFormat="1" ht="20.100000000000001" customHeight="1">
      <c r="A20" s="141">
        <v>43770</v>
      </c>
      <c r="B20" s="129">
        <v>8</v>
      </c>
      <c r="C20" s="142">
        <v>3782</v>
      </c>
      <c r="D20" s="142">
        <v>11676</v>
      </c>
      <c r="E20" s="143">
        <f t="shared" si="1"/>
        <v>819</v>
      </c>
      <c r="F20" s="142">
        <v>613</v>
      </c>
      <c r="G20" s="142">
        <v>206</v>
      </c>
    </row>
    <row r="21" spans="1:7" s="135" customFormat="1" ht="20.100000000000001" customHeight="1">
      <c r="A21" s="141">
        <v>43800</v>
      </c>
      <c r="B21" s="129">
        <v>9</v>
      </c>
      <c r="C21" s="142">
        <v>3750</v>
      </c>
      <c r="D21" s="142">
        <v>11817</v>
      </c>
      <c r="E21" s="143">
        <f t="shared" si="1"/>
        <v>838</v>
      </c>
      <c r="F21" s="142">
        <v>628</v>
      </c>
      <c r="G21" s="142">
        <v>210</v>
      </c>
    </row>
    <row r="22" spans="1:7" s="135" customFormat="1" ht="20.100000000000001" customHeight="1">
      <c r="A22" s="141">
        <v>43831</v>
      </c>
      <c r="B22" s="129">
        <v>9</v>
      </c>
      <c r="C22" s="142">
        <v>3632</v>
      </c>
      <c r="D22" s="142">
        <v>12244</v>
      </c>
      <c r="E22" s="179">
        <f t="shared" si="1"/>
        <v>845</v>
      </c>
      <c r="F22" s="142">
        <v>633</v>
      </c>
      <c r="G22" s="142">
        <v>212</v>
      </c>
    </row>
    <row r="23" spans="1:7" s="135" customFormat="1" ht="20.100000000000001" customHeight="1">
      <c r="A23" s="123">
        <v>43862</v>
      </c>
      <c r="B23" s="124">
        <v>8</v>
      </c>
      <c r="C23" s="143">
        <v>4179</v>
      </c>
      <c r="D23" s="143">
        <v>12794</v>
      </c>
      <c r="E23" s="143">
        <f t="shared" si="1"/>
        <v>582</v>
      </c>
      <c r="F23" s="143">
        <v>464</v>
      </c>
      <c r="G23" s="143">
        <v>118</v>
      </c>
    </row>
    <row r="24" spans="1:7" s="135" customFormat="1" ht="20.100000000000001" customHeight="1">
      <c r="A24" s="123">
        <v>43891</v>
      </c>
      <c r="B24" s="124">
        <v>8</v>
      </c>
      <c r="C24" s="143">
        <v>3818</v>
      </c>
      <c r="D24" s="143">
        <v>11610</v>
      </c>
      <c r="E24" s="143">
        <f t="shared" si="1"/>
        <v>598</v>
      </c>
      <c r="F24" s="143">
        <v>475</v>
      </c>
      <c r="G24" s="143">
        <v>123</v>
      </c>
    </row>
    <row r="25" spans="1:7" s="135" customFormat="1" ht="20.100000000000001" customHeight="1">
      <c r="A25" s="123">
        <v>43922</v>
      </c>
      <c r="B25" s="124">
        <v>8</v>
      </c>
      <c r="C25" s="143">
        <v>3829</v>
      </c>
      <c r="D25" s="143">
        <v>10969</v>
      </c>
      <c r="E25" s="143">
        <f t="shared" si="1"/>
        <v>603</v>
      </c>
      <c r="F25" s="143">
        <v>497</v>
      </c>
      <c r="G25" s="143">
        <v>106</v>
      </c>
    </row>
    <row r="26" spans="1:7" s="135" customFormat="1" ht="20.100000000000001" customHeight="1">
      <c r="A26" s="123">
        <v>43952</v>
      </c>
      <c r="B26" s="124">
        <v>8</v>
      </c>
      <c r="C26" s="143">
        <v>4300</v>
      </c>
      <c r="D26" s="143">
        <v>13280</v>
      </c>
      <c r="E26" s="143">
        <f t="shared" si="1"/>
        <v>738</v>
      </c>
      <c r="F26" s="143">
        <v>555</v>
      </c>
      <c r="G26" s="143">
        <v>183</v>
      </c>
    </row>
    <row r="27" spans="1:7" s="135" customFormat="1" ht="20.100000000000001" customHeight="1">
      <c r="A27" s="123">
        <v>43983</v>
      </c>
      <c r="B27" s="124">
        <v>8</v>
      </c>
      <c r="C27" s="143">
        <v>3255</v>
      </c>
      <c r="D27" s="143">
        <v>10012</v>
      </c>
      <c r="E27" s="143">
        <f t="shared" si="1"/>
        <v>798</v>
      </c>
      <c r="F27" s="143">
        <v>600</v>
      </c>
      <c r="G27" s="143">
        <v>198</v>
      </c>
    </row>
    <row r="28" spans="1:7" ht="0.75" customHeight="1">
      <c r="A28" s="134"/>
      <c r="B28" s="23"/>
      <c r="C28" s="18"/>
      <c r="D28" s="18"/>
      <c r="E28" s="220"/>
      <c r="F28" s="18"/>
      <c r="G28" s="18"/>
    </row>
    <row r="29" spans="1:7" ht="20.25" customHeight="1">
      <c r="A29" s="134"/>
      <c r="B29" s="23"/>
      <c r="C29" s="18"/>
      <c r="D29" s="18"/>
      <c r="E29" s="18"/>
      <c r="F29" s="18"/>
      <c r="G29" s="18"/>
    </row>
    <row r="30" spans="1:7" ht="11.25" customHeight="1">
      <c r="A30" s="217" t="s">
        <v>34</v>
      </c>
      <c r="B30" s="217"/>
      <c r="C30" s="217"/>
      <c r="D30" s="217"/>
      <c r="E30" s="217"/>
      <c r="F30" s="217"/>
      <c r="G30" s="217"/>
    </row>
  </sheetData>
  <mergeCells count="8">
    <mergeCell ref="A30:G30"/>
    <mergeCell ref="A1:G1"/>
    <mergeCell ref="A2:B2"/>
    <mergeCell ref="A3:A4"/>
    <mergeCell ref="B3:B4"/>
    <mergeCell ref="C3:D3"/>
    <mergeCell ref="E3:G3"/>
    <mergeCell ref="A15:G15"/>
  </mergeCells>
  <printOptions horizontalCentered="1"/>
  <pageMargins left="0.95" right="0.7" top="0.75" bottom="0.75" header="0.3" footer="0.3"/>
  <pageSetup scale="95" orientation="portrait" r:id="rId1"/>
  <headerFooter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33"/>
  <sheetViews>
    <sheetView tabSelected="1" view="pageBreakPreview" zoomScaleSheetLayoutView="100" workbookViewId="0">
      <selection activeCell="C2" sqref="C2"/>
    </sheetView>
  </sheetViews>
  <sheetFormatPr defaultRowHeight="14.25"/>
  <cols>
    <col min="1" max="1" width="13.140625" style="2" customWidth="1"/>
    <col min="2" max="2" width="9.140625" style="2" customWidth="1"/>
    <col min="3" max="7" width="12.28515625" style="2" customWidth="1"/>
    <col min="8" max="16384" width="9.140625" style="2"/>
  </cols>
  <sheetData>
    <row r="1" spans="1:8" ht="60" customHeight="1">
      <c r="A1" s="183" t="s">
        <v>31</v>
      </c>
      <c r="B1" s="192"/>
      <c r="C1" s="192"/>
      <c r="D1" s="192"/>
      <c r="E1" s="192"/>
      <c r="F1" s="192"/>
      <c r="G1" s="192"/>
    </row>
    <row r="2" spans="1:8" ht="12.75" customHeight="1">
      <c r="A2" s="219" t="s">
        <v>68</v>
      </c>
      <c r="B2" s="219"/>
    </row>
    <row r="3" spans="1:8" s="42" customFormat="1" ht="25.5" customHeight="1">
      <c r="A3" s="193" t="s">
        <v>15</v>
      </c>
      <c r="B3" s="193" t="s">
        <v>6</v>
      </c>
      <c r="C3" s="194" t="s">
        <v>0</v>
      </c>
      <c r="D3" s="194"/>
      <c r="E3" s="194" t="s">
        <v>1</v>
      </c>
      <c r="F3" s="194"/>
      <c r="G3" s="194"/>
    </row>
    <row r="4" spans="1:8" s="42" customFormat="1" ht="25.5" customHeight="1">
      <c r="A4" s="193" t="s">
        <v>5</v>
      </c>
      <c r="B4" s="193" t="s">
        <v>6</v>
      </c>
      <c r="C4" s="63" t="s">
        <v>58</v>
      </c>
      <c r="D4" s="63" t="s">
        <v>66</v>
      </c>
      <c r="E4" s="63" t="s">
        <v>2</v>
      </c>
      <c r="F4" s="64" t="s">
        <v>0</v>
      </c>
      <c r="G4" s="65" t="s">
        <v>61</v>
      </c>
      <c r="H4" s="112"/>
    </row>
    <row r="5" spans="1:8" s="42" customFormat="1" ht="20.100000000000001" customHeight="1">
      <c r="A5" s="6" t="s">
        <v>3</v>
      </c>
      <c r="B5" s="7">
        <v>2</v>
      </c>
      <c r="C5" s="29">
        <v>55575</v>
      </c>
      <c r="D5" s="29">
        <v>1638</v>
      </c>
      <c r="E5" s="29">
        <f>SUM(F5,G5)</f>
        <v>462</v>
      </c>
      <c r="F5" s="29">
        <v>395</v>
      </c>
      <c r="G5" s="29">
        <v>67</v>
      </c>
    </row>
    <row r="6" spans="1:8" s="42" customFormat="1" ht="20.100000000000001" customHeight="1">
      <c r="A6" s="6" t="s">
        <v>4</v>
      </c>
      <c r="B6" s="7">
        <v>2</v>
      </c>
      <c r="C6" s="29">
        <v>85567</v>
      </c>
      <c r="D6" s="29">
        <v>1455</v>
      </c>
      <c r="E6" s="29">
        <f t="shared" ref="E6:E14" si="0">SUM(F6,G6)</f>
        <v>459</v>
      </c>
      <c r="F6" s="29">
        <v>388</v>
      </c>
      <c r="G6" s="29">
        <v>71</v>
      </c>
    </row>
    <row r="7" spans="1:8" s="42" customFormat="1" ht="20.100000000000001" customHeight="1">
      <c r="A7" s="6" t="s">
        <v>8</v>
      </c>
      <c r="B7" s="7">
        <v>1</v>
      </c>
      <c r="C7" s="29">
        <v>62469</v>
      </c>
      <c r="D7" s="29">
        <v>1574</v>
      </c>
      <c r="E7" s="29">
        <f t="shared" si="0"/>
        <v>485</v>
      </c>
      <c r="F7" s="29">
        <v>405</v>
      </c>
      <c r="G7" s="29">
        <v>80</v>
      </c>
    </row>
    <row r="8" spans="1:8" s="42" customFormat="1" ht="20.100000000000001" customHeight="1">
      <c r="A8" s="9" t="s">
        <v>35</v>
      </c>
      <c r="B8" s="11">
        <v>1</v>
      </c>
      <c r="C8" s="29">
        <v>57894</v>
      </c>
      <c r="D8" s="29">
        <v>1711</v>
      </c>
      <c r="E8" s="29">
        <f t="shared" si="0"/>
        <v>648</v>
      </c>
      <c r="F8" s="29">
        <v>540</v>
      </c>
      <c r="G8" s="29">
        <v>108</v>
      </c>
    </row>
    <row r="9" spans="1:8" s="42" customFormat="1" ht="20.100000000000001" customHeight="1">
      <c r="A9" s="6" t="s">
        <v>40</v>
      </c>
      <c r="B9" s="12">
        <v>1</v>
      </c>
      <c r="C9" s="29">
        <v>85204</v>
      </c>
      <c r="D9" s="29">
        <v>1501</v>
      </c>
      <c r="E9" s="29">
        <f t="shared" si="0"/>
        <v>683</v>
      </c>
      <c r="F9" s="29">
        <v>598</v>
      </c>
      <c r="G9" s="29">
        <v>85</v>
      </c>
    </row>
    <row r="10" spans="1:8" s="42" customFormat="1" ht="20.100000000000001" customHeight="1">
      <c r="A10" s="15" t="s">
        <v>41</v>
      </c>
      <c r="B10" s="7">
        <v>1</v>
      </c>
      <c r="C10" s="29">
        <v>50119</v>
      </c>
      <c r="D10" s="29">
        <v>1647</v>
      </c>
      <c r="E10" s="29">
        <f t="shared" si="0"/>
        <v>634</v>
      </c>
      <c r="F10" s="29">
        <v>529</v>
      </c>
      <c r="G10" s="29">
        <v>105</v>
      </c>
    </row>
    <row r="11" spans="1:8" s="42" customFormat="1" ht="20.100000000000001" customHeight="1">
      <c r="A11" s="9" t="s">
        <v>42</v>
      </c>
      <c r="B11" s="24">
        <v>1</v>
      </c>
      <c r="C11" s="29">
        <v>28229</v>
      </c>
      <c r="D11" s="29">
        <v>1482</v>
      </c>
      <c r="E11" s="29">
        <f t="shared" si="0"/>
        <v>632</v>
      </c>
      <c r="F11" s="29">
        <v>552</v>
      </c>
      <c r="G11" s="29">
        <v>80</v>
      </c>
    </row>
    <row r="12" spans="1:8" s="42" customFormat="1" ht="20.100000000000001" customHeight="1">
      <c r="A12" s="6" t="s">
        <v>44</v>
      </c>
      <c r="B12" s="7">
        <v>1</v>
      </c>
      <c r="C12" s="29">
        <v>32556</v>
      </c>
      <c r="D12" s="29">
        <v>1762</v>
      </c>
      <c r="E12" s="29">
        <f t="shared" si="0"/>
        <v>1578</v>
      </c>
      <c r="F12" s="29">
        <v>469</v>
      </c>
      <c r="G12" s="29">
        <v>1109</v>
      </c>
    </row>
    <row r="13" spans="1:8" s="42" customFormat="1" ht="20.100000000000001" customHeight="1">
      <c r="A13" s="6" t="s">
        <v>45</v>
      </c>
      <c r="B13" s="34">
        <v>1</v>
      </c>
      <c r="C13" s="29">
        <v>80953</v>
      </c>
      <c r="D13" s="29">
        <v>814</v>
      </c>
      <c r="E13" s="29">
        <f t="shared" si="0"/>
        <v>541.91666699999996</v>
      </c>
      <c r="F13" s="29">
        <v>456.25</v>
      </c>
      <c r="G13" s="29">
        <v>85.666667000000004</v>
      </c>
    </row>
    <row r="14" spans="1:8" s="42" customFormat="1" ht="20.100000000000001" customHeight="1">
      <c r="A14" s="6" t="s">
        <v>59</v>
      </c>
      <c r="B14" s="34">
        <v>1</v>
      </c>
      <c r="C14" s="29">
        <v>27809</v>
      </c>
      <c r="D14" s="29">
        <v>428</v>
      </c>
      <c r="E14" s="29">
        <f t="shared" si="0"/>
        <v>342.49999700000001</v>
      </c>
      <c r="F14" s="29">
        <v>303.83332999999999</v>
      </c>
      <c r="G14" s="29">
        <v>38.666666999999997</v>
      </c>
    </row>
    <row r="15" spans="1:8" s="42" customFormat="1" ht="20.100000000000001" customHeight="1">
      <c r="A15" s="175" t="s">
        <v>59</v>
      </c>
      <c r="B15" s="175"/>
      <c r="C15" s="175"/>
      <c r="D15" s="175"/>
      <c r="E15" s="175"/>
      <c r="F15" s="175"/>
      <c r="G15" s="175"/>
    </row>
    <row r="16" spans="1:8" s="42" customFormat="1" ht="20.100000000000001" customHeight="1">
      <c r="A16" s="50">
        <v>43647</v>
      </c>
      <c r="B16" s="7">
        <v>1</v>
      </c>
      <c r="C16" s="29">
        <v>9054</v>
      </c>
      <c r="D16" s="29">
        <v>19</v>
      </c>
      <c r="E16" s="29">
        <f>SUM(F16:G16)</f>
        <v>331</v>
      </c>
      <c r="F16" s="29">
        <v>297</v>
      </c>
      <c r="G16" s="29">
        <v>34</v>
      </c>
    </row>
    <row r="17" spans="1:11" s="42" customFormat="1" ht="20.100000000000001" customHeight="1">
      <c r="A17" s="50">
        <v>43678</v>
      </c>
      <c r="B17" s="7">
        <v>1</v>
      </c>
      <c r="C17" s="29">
        <v>6055</v>
      </c>
      <c r="D17" s="29">
        <v>34</v>
      </c>
      <c r="E17" s="29">
        <f t="shared" ref="E17:E27" si="1">SUM(F17:G17)</f>
        <v>332</v>
      </c>
      <c r="F17" s="29">
        <v>298</v>
      </c>
      <c r="G17" s="29">
        <v>34</v>
      </c>
    </row>
    <row r="18" spans="1:11" s="42" customFormat="1" ht="20.100000000000001" customHeight="1">
      <c r="A18" s="50">
        <v>43709</v>
      </c>
      <c r="B18" s="7">
        <v>1</v>
      </c>
      <c r="C18" s="29">
        <v>1183</v>
      </c>
      <c r="D18" s="29">
        <v>27</v>
      </c>
      <c r="E18" s="29">
        <f t="shared" si="1"/>
        <v>331</v>
      </c>
      <c r="F18" s="29">
        <v>297</v>
      </c>
      <c r="G18" s="29">
        <v>34</v>
      </c>
    </row>
    <row r="19" spans="1:11" s="42" customFormat="1" ht="20.100000000000001" customHeight="1">
      <c r="A19" s="50">
        <v>43739</v>
      </c>
      <c r="B19" s="7">
        <v>1</v>
      </c>
      <c r="C19" s="29">
        <v>2013</v>
      </c>
      <c r="D19" s="29">
        <v>37</v>
      </c>
      <c r="E19" s="29">
        <f t="shared" si="1"/>
        <v>322</v>
      </c>
      <c r="F19" s="29">
        <v>293</v>
      </c>
      <c r="G19" s="29">
        <v>29</v>
      </c>
    </row>
    <row r="20" spans="1:11" s="42" customFormat="1" ht="20.100000000000001" customHeight="1">
      <c r="A20" s="50">
        <v>43770</v>
      </c>
      <c r="B20" s="7">
        <v>1</v>
      </c>
      <c r="C20" s="29">
        <v>309</v>
      </c>
      <c r="D20" s="29">
        <v>57</v>
      </c>
      <c r="E20" s="29">
        <f t="shared" si="1"/>
        <v>322</v>
      </c>
      <c r="F20" s="29">
        <v>293</v>
      </c>
      <c r="G20" s="29">
        <v>29</v>
      </c>
    </row>
    <row r="21" spans="1:11" s="42" customFormat="1" ht="20.100000000000001" customHeight="1">
      <c r="A21" s="50">
        <v>43800</v>
      </c>
      <c r="B21" s="7">
        <v>1</v>
      </c>
      <c r="C21" s="29">
        <v>593</v>
      </c>
      <c r="D21" s="29">
        <v>30</v>
      </c>
      <c r="E21" s="29">
        <f t="shared" si="1"/>
        <v>322</v>
      </c>
      <c r="F21" s="29">
        <v>293</v>
      </c>
      <c r="G21" s="29">
        <v>29</v>
      </c>
      <c r="J21" s="18"/>
      <c r="K21" s="18"/>
    </row>
    <row r="22" spans="1:11" s="42" customFormat="1" ht="20.100000000000001" customHeight="1">
      <c r="A22" s="163">
        <v>43831</v>
      </c>
      <c r="B22" s="27">
        <v>1</v>
      </c>
      <c r="C22" s="164">
        <v>1508</v>
      </c>
      <c r="D22" s="164">
        <v>55</v>
      </c>
      <c r="E22" s="29">
        <f t="shared" si="1"/>
        <v>318</v>
      </c>
      <c r="F22" s="164">
        <v>284</v>
      </c>
      <c r="G22" s="164">
        <v>34</v>
      </c>
      <c r="J22" s="18"/>
      <c r="K22" s="18"/>
    </row>
    <row r="23" spans="1:11" s="42" customFormat="1" ht="20.100000000000001" customHeight="1">
      <c r="A23" s="51">
        <v>43862</v>
      </c>
      <c r="B23" s="8">
        <v>1</v>
      </c>
      <c r="C23" s="31">
        <v>3121</v>
      </c>
      <c r="D23" s="31">
        <v>30</v>
      </c>
      <c r="E23" s="29">
        <f t="shared" si="1"/>
        <v>318</v>
      </c>
      <c r="F23" s="31">
        <v>284</v>
      </c>
      <c r="G23" s="31">
        <v>34</v>
      </c>
      <c r="J23" s="18"/>
      <c r="K23" s="18"/>
    </row>
    <row r="24" spans="1:11" s="42" customFormat="1" ht="20.100000000000001" customHeight="1">
      <c r="A24" s="51">
        <v>43891</v>
      </c>
      <c r="B24" s="8">
        <v>1</v>
      </c>
      <c r="C24" s="31">
        <v>32</v>
      </c>
      <c r="D24" s="31">
        <v>23</v>
      </c>
      <c r="E24" s="29">
        <f t="shared" si="1"/>
        <v>318</v>
      </c>
      <c r="F24" s="31">
        <v>284</v>
      </c>
      <c r="G24" s="31">
        <v>34</v>
      </c>
      <c r="J24" s="18"/>
      <c r="K24" s="18"/>
    </row>
    <row r="25" spans="1:11" s="42" customFormat="1" ht="20.100000000000001" customHeight="1">
      <c r="A25" s="51">
        <v>43922</v>
      </c>
      <c r="B25" s="8">
        <v>1</v>
      </c>
      <c r="C25" s="31">
        <v>591</v>
      </c>
      <c r="D25" s="31">
        <v>32</v>
      </c>
      <c r="E25" s="29">
        <f t="shared" si="1"/>
        <v>423</v>
      </c>
      <c r="F25" s="31">
        <v>378</v>
      </c>
      <c r="G25" s="31">
        <v>45</v>
      </c>
      <c r="J25" s="18"/>
      <c r="K25" s="18"/>
    </row>
    <row r="26" spans="1:11" s="42" customFormat="1" ht="20.100000000000001" customHeight="1">
      <c r="A26" s="51">
        <v>43952</v>
      </c>
      <c r="B26" s="8">
        <v>1</v>
      </c>
      <c r="C26" s="31">
        <v>1635</v>
      </c>
      <c r="D26" s="31">
        <v>14</v>
      </c>
      <c r="E26" s="29">
        <f t="shared" si="1"/>
        <v>383</v>
      </c>
      <c r="F26" s="31">
        <v>319</v>
      </c>
      <c r="G26" s="31">
        <v>64</v>
      </c>
      <c r="J26" s="18"/>
      <c r="K26" s="18"/>
    </row>
    <row r="27" spans="1:11" s="42" customFormat="1" ht="20.100000000000001" customHeight="1">
      <c r="A27" s="51">
        <v>43983</v>
      </c>
      <c r="B27" s="8">
        <v>1</v>
      </c>
      <c r="C27" s="31">
        <v>1715</v>
      </c>
      <c r="D27" s="31">
        <v>70</v>
      </c>
      <c r="E27" s="29">
        <f t="shared" si="1"/>
        <v>390</v>
      </c>
      <c r="F27" s="31">
        <v>326</v>
      </c>
      <c r="G27" s="31">
        <v>64</v>
      </c>
      <c r="J27" s="18"/>
      <c r="K27" s="18"/>
    </row>
    <row r="28" spans="1:11" ht="6" customHeight="1">
      <c r="A28" s="144"/>
      <c r="B28" s="145"/>
      <c r="C28" s="146"/>
      <c r="D28" s="146"/>
      <c r="E28" s="146"/>
      <c r="F28" s="146"/>
      <c r="G28" s="146"/>
      <c r="J28" s="18"/>
      <c r="K28" s="18"/>
    </row>
    <row r="29" spans="1:11" ht="11.25" customHeight="1">
      <c r="A29" s="185" t="s">
        <v>38</v>
      </c>
      <c r="B29" s="185"/>
      <c r="C29" s="185"/>
      <c r="D29" s="185"/>
      <c r="E29" s="185"/>
      <c r="F29" s="185"/>
      <c r="G29" s="185"/>
      <c r="J29" s="18"/>
      <c r="K29" s="18"/>
    </row>
    <row r="30" spans="1:11">
      <c r="J30" s="18"/>
      <c r="K30" s="18"/>
    </row>
    <row r="31" spans="1:11">
      <c r="J31" s="18"/>
      <c r="K31" s="18"/>
    </row>
    <row r="32" spans="1:11">
      <c r="J32" s="18"/>
      <c r="K32" s="18"/>
    </row>
    <row r="33" spans="10:11">
      <c r="J33" s="18"/>
      <c r="K33" s="18"/>
    </row>
  </sheetData>
  <mergeCells count="7">
    <mergeCell ref="A29:G29"/>
    <mergeCell ref="A1:G1"/>
    <mergeCell ref="A2:B2"/>
    <mergeCell ref="A3:A4"/>
    <mergeCell ref="B3:B4"/>
    <mergeCell ref="C3:D3"/>
    <mergeCell ref="E3:G3"/>
  </mergeCells>
  <printOptions horizontalCentered="1"/>
  <pageMargins left="0.95" right="0.7" top="0.75" bottom="0.75" header="0.3" footer="0.3"/>
  <pageSetup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9"/>
  <sheetViews>
    <sheetView view="pageBreakPreview" topLeftCell="A16" zoomScaleSheetLayoutView="100" workbookViewId="0">
      <selection activeCell="A2" sqref="A2"/>
    </sheetView>
  </sheetViews>
  <sheetFormatPr defaultRowHeight="14.25"/>
  <cols>
    <col min="1" max="1" width="15" style="2" customWidth="1"/>
    <col min="2" max="2" width="13.140625" style="89" customWidth="1"/>
    <col min="3" max="3" width="12.42578125" style="2" customWidth="1"/>
    <col min="4" max="4" width="12.85546875" style="2" customWidth="1"/>
    <col min="5" max="5" width="13" style="2" customWidth="1"/>
    <col min="6" max="6" width="17.42578125" style="2" customWidth="1"/>
    <col min="7" max="16384" width="9.140625" style="2"/>
  </cols>
  <sheetData>
    <row r="1" spans="1:7" ht="60" customHeight="1">
      <c r="A1" s="183" t="s">
        <v>9</v>
      </c>
      <c r="B1" s="192"/>
      <c r="C1" s="192"/>
      <c r="D1" s="192"/>
      <c r="E1" s="192"/>
      <c r="F1" s="192"/>
    </row>
    <row r="2" spans="1:7" s="88" customFormat="1" ht="12.75" customHeight="1">
      <c r="A2" s="86" t="s">
        <v>70</v>
      </c>
      <c r="B2" s="87"/>
      <c r="C2" s="87"/>
      <c r="D2" s="87"/>
      <c r="E2" s="87"/>
      <c r="F2" s="87"/>
    </row>
    <row r="3" spans="1:7" ht="25.5" customHeight="1">
      <c r="A3" s="193" t="s">
        <v>5</v>
      </c>
      <c r="B3" s="193" t="s">
        <v>6</v>
      </c>
      <c r="C3" s="193" t="s">
        <v>46</v>
      </c>
      <c r="D3" s="194" t="s">
        <v>1</v>
      </c>
      <c r="E3" s="194"/>
      <c r="F3" s="194"/>
    </row>
    <row r="4" spans="1:7" ht="25.5" customHeight="1">
      <c r="A4" s="193" t="s">
        <v>5</v>
      </c>
      <c r="B4" s="193" t="s">
        <v>6</v>
      </c>
      <c r="C4" s="193" t="s">
        <v>10</v>
      </c>
      <c r="D4" s="64" t="s">
        <v>2</v>
      </c>
      <c r="E4" s="64" t="s">
        <v>0</v>
      </c>
      <c r="F4" s="64" t="s">
        <v>7</v>
      </c>
    </row>
    <row r="5" spans="1:7" ht="20.100000000000001" customHeight="1">
      <c r="A5" s="6" t="s">
        <v>3</v>
      </c>
      <c r="B5" s="7">
        <v>8</v>
      </c>
      <c r="C5" s="43">
        <v>8572.3889999999992</v>
      </c>
      <c r="D5" s="43">
        <f>SUM(E5:F5)</f>
        <v>2516</v>
      </c>
      <c r="E5" s="43">
        <v>1875</v>
      </c>
      <c r="F5" s="43">
        <v>641</v>
      </c>
    </row>
    <row r="6" spans="1:7" ht="20.100000000000001" customHeight="1">
      <c r="A6" s="6" t="s">
        <v>4</v>
      </c>
      <c r="B6" s="7">
        <v>8</v>
      </c>
      <c r="C6" s="43">
        <v>8813.09</v>
      </c>
      <c r="D6" s="43">
        <f t="shared" ref="D6:D14" si="0">SUM(E6:F6)</f>
        <v>2644</v>
      </c>
      <c r="E6" s="43">
        <v>1933</v>
      </c>
      <c r="F6" s="43">
        <v>711</v>
      </c>
    </row>
    <row r="7" spans="1:7" ht="20.100000000000001" customHeight="1">
      <c r="A7" s="6" t="s">
        <v>8</v>
      </c>
      <c r="B7" s="7">
        <v>8</v>
      </c>
      <c r="C7" s="43">
        <v>9328.7489999999998</v>
      </c>
      <c r="D7" s="43">
        <f t="shared" si="0"/>
        <v>2793</v>
      </c>
      <c r="E7" s="43">
        <v>2037</v>
      </c>
      <c r="F7" s="43">
        <v>756</v>
      </c>
    </row>
    <row r="8" spans="1:7" ht="20.100000000000001" customHeight="1">
      <c r="A8" s="6" t="s">
        <v>35</v>
      </c>
      <c r="B8" s="7">
        <v>8</v>
      </c>
      <c r="C8" s="43">
        <v>9237.2870000000003</v>
      </c>
      <c r="D8" s="43">
        <f t="shared" si="0"/>
        <v>3033</v>
      </c>
      <c r="E8" s="44">
        <v>2301</v>
      </c>
      <c r="F8" s="44">
        <v>732</v>
      </c>
    </row>
    <row r="9" spans="1:7" ht="20.100000000000001" customHeight="1">
      <c r="A9" s="6" t="s">
        <v>40</v>
      </c>
      <c r="B9" s="7">
        <v>8</v>
      </c>
      <c r="C9" s="43">
        <v>9603.7939999999999</v>
      </c>
      <c r="D9" s="43">
        <f t="shared" si="0"/>
        <v>3069</v>
      </c>
      <c r="E9" s="44">
        <v>2343</v>
      </c>
      <c r="F9" s="44">
        <v>726</v>
      </c>
    </row>
    <row r="10" spans="1:7" ht="20.100000000000001" customHeight="1">
      <c r="A10" s="6" t="s">
        <v>41</v>
      </c>
      <c r="B10" s="7">
        <v>8</v>
      </c>
      <c r="C10" s="43">
        <v>10438.300999999999</v>
      </c>
      <c r="D10" s="43">
        <f t="shared" si="0"/>
        <v>3113</v>
      </c>
      <c r="E10" s="44">
        <v>2285</v>
      </c>
      <c r="F10" s="43">
        <v>828</v>
      </c>
    </row>
    <row r="11" spans="1:7" ht="20.100000000000001" customHeight="1">
      <c r="A11" s="19" t="s">
        <v>42</v>
      </c>
      <c r="B11" s="12">
        <v>7</v>
      </c>
      <c r="C11" s="43">
        <v>10574.379000000001</v>
      </c>
      <c r="D11" s="43">
        <f t="shared" si="0"/>
        <v>3074</v>
      </c>
      <c r="E11" s="44">
        <v>2209</v>
      </c>
      <c r="F11" s="44">
        <v>865</v>
      </c>
    </row>
    <row r="12" spans="1:7" ht="20.100000000000001" customHeight="1">
      <c r="A12" s="19" t="s">
        <v>44</v>
      </c>
      <c r="B12" s="12">
        <v>7</v>
      </c>
      <c r="C12" s="43">
        <v>12405.62</v>
      </c>
      <c r="D12" s="43">
        <f t="shared" si="0"/>
        <v>3201</v>
      </c>
      <c r="E12" s="44">
        <v>2286</v>
      </c>
      <c r="F12" s="44">
        <v>915</v>
      </c>
    </row>
    <row r="13" spans="1:7" ht="20.100000000000001" customHeight="1">
      <c r="A13" s="19" t="s">
        <v>45</v>
      </c>
      <c r="B13" s="20">
        <v>7</v>
      </c>
      <c r="C13" s="43">
        <v>13155.499</v>
      </c>
      <c r="D13" s="43">
        <f t="shared" si="0"/>
        <v>3501</v>
      </c>
      <c r="E13" s="44">
        <v>2508</v>
      </c>
      <c r="F13" s="44">
        <v>993</v>
      </c>
    </row>
    <row r="14" spans="1:7" s="69" customFormat="1" ht="20.100000000000001" customHeight="1">
      <c r="A14" s="147" t="s">
        <v>59</v>
      </c>
      <c r="B14" s="148">
        <v>7</v>
      </c>
      <c r="C14" s="149">
        <v>13941.608</v>
      </c>
      <c r="D14" s="43">
        <f t="shared" si="0"/>
        <v>3149</v>
      </c>
      <c r="E14" s="150">
        <v>2317</v>
      </c>
      <c r="F14" s="150">
        <v>832</v>
      </c>
      <c r="G14" s="68"/>
    </row>
    <row r="15" spans="1:7" ht="20.100000000000001" customHeight="1">
      <c r="A15" s="191" t="s">
        <v>59</v>
      </c>
      <c r="B15" s="191"/>
      <c r="C15" s="191"/>
      <c r="D15" s="191"/>
      <c r="E15" s="191"/>
      <c r="F15" s="191"/>
      <c r="G15" s="70"/>
    </row>
    <row r="16" spans="1:7" s="69" customFormat="1" ht="20.100000000000001" customHeight="1">
      <c r="A16" s="151">
        <v>43647</v>
      </c>
      <c r="B16" s="152">
        <v>7</v>
      </c>
      <c r="C16" s="153">
        <v>1066.2349999999999</v>
      </c>
      <c r="D16" s="153">
        <f>SUM(E16:F16)</f>
        <v>3398</v>
      </c>
      <c r="E16" s="153">
        <v>2448</v>
      </c>
      <c r="F16" s="153">
        <v>950</v>
      </c>
      <c r="G16" s="68"/>
    </row>
    <row r="17" spans="1:7" s="69" customFormat="1" ht="20.100000000000001" customHeight="1">
      <c r="A17" s="49">
        <v>43678</v>
      </c>
      <c r="B17" s="52">
        <v>7</v>
      </c>
      <c r="C17" s="35">
        <v>990.72400000000005</v>
      </c>
      <c r="D17" s="153">
        <f t="shared" ref="D17:D27" si="1">SUM(E17:F17)</f>
        <v>3367</v>
      </c>
      <c r="E17" s="35">
        <v>2430</v>
      </c>
      <c r="F17" s="35">
        <v>937</v>
      </c>
      <c r="G17" s="68"/>
    </row>
    <row r="18" spans="1:7" s="69" customFormat="1" ht="20.100000000000001" customHeight="1">
      <c r="A18" s="49">
        <v>43709</v>
      </c>
      <c r="B18" s="52">
        <v>7</v>
      </c>
      <c r="C18" s="35">
        <v>1281.8620000000001</v>
      </c>
      <c r="D18" s="153">
        <f t="shared" si="1"/>
        <v>3477</v>
      </c>
      <c r="E18" s="35">
        <v>2563</v>
      </c>
      <c r="F18" s="35">
        <v>914</v>
      </c>
      <c r="G18" s="68"/>
    </row>
    <row r="19" spans="1:7" s="69" customFormat="1" ht="20.100000000000001" customHeight="1">
      <c r="A19" s="49">
        <v>43739</v>
      </c>
      <c r="B19" s="52">
        <v>7</v>
      </c>
      <c r="C19" s="35">
        <v>1368.2190000000001</v>
      </c>
      <c r="D19" s="153">
        <f t="shared" si="1"/>
        <v>2994</v>
      </c>
      <c r="E19" s="35">
        <v>2132</v>
      </c>
      <c r="F19" s="35">
        <v>862</v>
      </c>
      <c r="G19" s="68"/>
    </row>
    <row r="20" spans="1:7" s="69" customFormat="1" ht="20.100000000000001" customHeight="1">
      <c r="A20" s="49">
        <v>43770</v>
      </c>
      <c r="B20" s="52">
        <v>7</v>
      </c>
      <c r="C20" s="35">
        <v>1176.778</v>
      </c>
      <c r="D20" s="153">
        <f t="shared" si="1"/>
        <v>3170</v>
      </c>
      <c r="E20" s="35">
        <v>2311</v>
      </c>
      <c r="F20" s="35">
        <v>859</v>
      </c>
      <c r="G20" s="68"/>
    </row>
    <row r="21" spans="1:7" s="69" customFormat="1" ht="20.100000000000001" customHeight="1">
      <c r="A21" s="49">
        <v>43800</v>
      </c>
      <c r="B21" s="52">
        <v>7</v>
      </c>
      <c r="C21" s="35">
        <v>1244.126</v>
      </c>
      <c r="D21" s="153">
        <f t="shared" si="1"/>
        <v>3119</v>
      </c>
      <c r="E21" s="35">
        <v>2310</v>
      </c>
      <c r="F21" s="35">
        <v>809</v>
      </c>
      <c r="G21" s="68"/>
    </row>
    <row r="22" spans="1:7" s="69" customFormat="1" ht="20.100000000000001" customHeight="1">
      <c r="A22" s="49">
        <v>43831</v>
      </c>
      <c r="B22" s="52">
        <v>7</v>
      </c>
      <c r="C22" s="35">
        <v>1267.6210000000001</v>
      </c>
      <c r="D22" s="153">
        <f t="shared" si="1"/>
        <v>3100</v>
      </c>
      <c r="E22" s="35">
        <v>2304</v>
      </c>
      <c r="F22" s="35">
        <v>796</v>
      </c>
      <c r="G22" s="68"/>
    </row>
    <row r="23" spans="1:7" s="69" customFormat="1" ht="20.100000000000001" customHeight="1">
      <c r="A23" s="49">
        <v>43862</v>
      </c>
      <c r="B23" s="52">
        <v>7</v>
      </c>
      <c r="C23" s="35">
        <v>1153.6690000000001</v>
      </c>
      <c r="D23" s="153">
        <f t="shared" si="1"/>
        <v>3012</v>
      </c>
      <c r="E23" s="35">
        <v>2216</v>
      </c>
      <c r="F23" s="35">
        <v>796</v>
      </c>
      <c r="G23" s="68"/>
    </row>
    <row r="24" spans="1:7" s="69" customFormat="1" ht="20.100000000000001" customHeight="1">
      <c r="A24" s="49">
        <v>43891</v>
      </c>
      <c r="B24" s="52">
        <v>6</v>
      </c>
      <c r="C24" s="35">
        <v>1093.2380000000001</v>
      </c>
      <c r="D24" s="153">
        <f t="shared" si="1"/>
        <v>2817</v>
      </c>
      <c r="E24" s="35">
        <v>2076</v>
      </c>
      <c r="F24" s="35">
        <v>741</v>
      </c>
      <c r="G24" s="68"/>
    </row>
    <row r="25" spans="1:7" s="69" customFormat="1" ht="20.100000000000001" customHeight="1">
      <c r="A25" s="49">
        <v>43922</v>
      </c>
      <c r="B25" s="52">
        <v>7</v>
      </c>
      <c r="C25" s="35">
        <v>1231.212</v>
      </c>
      <c r="D25" s="153">
        <f t="shared" si="1"/>
        <v>3240</v>
      </c>
      <c r="E25" s="35">
        <v>2441</v>
      </c>
      <c r="F25" s="35">
        <v>799</v>
      </c>
      <c r="G25" s="68"/>
    </row>
    <row r="26" spans="1:7" s="69" customFormat="1" ht="20.100000000000001" customHeight="1">
      <c r="A26" s="49">
        <v>43952</v>
      </c>
      <c r="B26" s="52">
        <v>7</v>
      </c>
      <c r="C26" s="35">
        <v>886.49599999999998</v>
      </c>
      <c r="D26" s="153">
        <f t="shared" si="1"/>
        <v>3050</v>
      </c>
      <c r="E26" s="35">
        <v>2289</v>
      </c>
      <c r="F26" s="35">
        <v>761</v>
      </c>
      <c r="G26" s="68"/>
    </row>
    <row r="27" spans="1:7" s="69" customFormat="1" ht="20.100000000000001" customHeight="1">
      <c r="A27" s="49">
        <v>43983</v>
      </c>
      <c r="B27" s="52">
        <v>7</v>
      </c>
      <c r="C27" s="35">
        <v>1181.4280000000001</v>
      </c>
      <c r="D27" s="153">
        <f t="shared" si="1"/>
        <v>3047</v>
      </c>
      <c r="E27" s="35">
        <v>2283</v>
      </c>
      <c r="F27" s="35">
        <v>764</v>
      </c>
      <c r="G27" s="68"/>
    </row>
    <row r="28" spans="1:7">
      <c r="A28" s="3"/>
      <c r="B28" s="54"/>
      <c r="C28" s="3"/>
      <c r="D28" s="3"/>
      <c r="E28" s="3"/>
      <c r="F28" s="3"/>
    </row>
    <row r="29" spans="1:7">
      <c r="F29" s="62" t="s">
        <v>34</v>
      </c>
    </row>
  </sheetData>
  <mergeCells count="6">
    <mergeCell ref="A15:F15"/>
    <mergeCell ref="A1:F1"/>
    <mergeCell ref="A3:A4"/>
    <mergeCell ref="B3:B4"/>
    <mergeCell ref="C3:C4"/>
    <mergeCell ref="D3:F3"/>
  </mergeCells>
  <printOptions horizontalCentered="1"/>
  <pageMargins left="0.7" right="0.7" top="0.75" bottom="0.75" header="0.3" footer="0.3"/>
  <pageSetup scale="96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28"/>
  <sheetViews>
    <sheetView view="pageBreakPreview" topLeftCell="A16" zoomScaleSheetLayoutView="100" workbookViewId="0">
      <selection activeCell="A3" sqref="A3:A4"/>
    </sheetView>
  </sheetViews>
  <sheetFormatPr defaultRowHeight="14.25"/>
  <cols>
    <col min="1" max="1" width="14.28515625" style="2" customWidth="1"/>
    <col min="2" max="2" width="13.28515625" style="2" customWidth="1"/>
    <col min="3" max="3" width="14.5703125" style="2" bestFit="1" customWidth="1"/>
    <col min="4" max="4" width="14.140625" style="2" customWidth="1"/>
    <col min="5" max="5" width="7.28515625" style="2" customWidth="1"/>
    <col min="6" max="6" width="10.85546875" style="2" bestFit="1" customWidth="1"/>
    <col min="7" max="7" width="12.85546875" style="2" customWidth="1"/>
    <col min="8" max="16384" width="9.140625" style="2"/>
  </cols>
  <sheetData>
    <row r="1" spans="1:7" ht="60" customHeight="1">
      <c r="A1" s="183" t="s">
        <v>11</v>
      </c>
      <c r="B1" s="192"/>
      <c r="C1" s="192"/>
      <c r="D1" s="192"/>
      <c r="E1" s="192"/>
      <c r="F1" s="192"/>
      <c r="G1" s="192"/>
    </row>
    <row r="2" spans="1:7" s="88" customFormat="1" ht="13.5" customHeight="1">
      <c r="A2" s="86" t="s">
        <v>54</v>
      </c>
      <c r="B2" s="87"/>
      <c r="C2" s="87"/>
      <c r="D2" s="87"/>
      <c r="E2" s="87"/>
      <c r="F2" s="87"/>
      <c r="G2" s="87"/>
    </row>
    <row r="3" spans="1:7" ht="25.5" customHeight="1">
      <c r="A3" s="193" t="s">
        <v>5</v>
      </c>
      <c r="B3" s="193" t="s">
        <v>6</v>
      </c>
      <c r="C3" s="194" t="s">
        <v>0</v>
      </c>
      <c r="D3" s="194"/>
      <c r="E3" s="194" t="s">
        <v>1</v>
      </c>
      <c r="F3" s="194"/>
      <c r="G3" s="194"/>
    </row>
    <row r="4" spans="1:7" ht="25.5" customHeight="1">
      <c r="A4" s="193" t="s">
        <v>5</v>
      </c>
      <c r="B4" s="193" t="s">
        <v>6</v>
      </c>
      <c r="C4" s="63" t="s">
        <v>12</v>
      </c>
      <c r="D4" s="63" t="s">
        <v>49</v>
      </c>
      <c r="E4" s="64" t="s">
        <v>2</v>
      </c>
      <c r="F4" s="64" t="s">
        <v>0</v>
      </c>
      <c r="G4" s="63" t="s">
        <v>7</v>
      </c>
    </row>
    <row r="5" spans="1:7" ht="20.100000000000001" customHeight="1">
      <c r="A5" s="6" t="s">
        <v>3</v>
      </c>
      <c r="B5" s="55">
        <v>2</v>
      </c>
      <c r="C5" s="43">
        <v>48596</v>
      </c>
      <c r="D5" s="43">
        <v>2059</v>
      </c>
      <c r="E5" s="43">
        <f>SUM(F5:G5)</f>
        <v>204</v>
      </c>
      <c r="F5" s="43">
        <v>149</v>
      </c>
      <c r="G5" s="43">
        <v>55</v>
      </c>
    </row>
    <row r="6" spans="1:7" ht="20.100000000000001" customHeight="1">
      <c r="A6" s="6" t="s">
        <v>4</v>
      </c>
      <c r="B6" s="55">
        <v>2</v>
      </c>
      <c r="C6" s="43">
        <v>59180</v>
      </c>
      <c r="D6" s="43">
        <v>2417</v>
      </c>
      <c r="E6" s="43">
        <f t="shared" ref="E6:E14" si="0">SUM(F6:G6)</f>
        <v>203</v>
      </c>
      <c r="F6" s="43">
        <v>150</v>
      </c>
      <c r="G6" s="43">
        <v>53</v>
      </c>
    </row>
    <row r="7" spans="1:7" ht="20.100000000000001" customHeight="1">
      <c r="A7" s="6" t="s">
        <v>8</v>
      </c>
      <c r="B7" s="55">
        <v>2</v>
      </c>
      <c r="C7" s="43">
        <v>81515</v>
      </c>
      <c r="D7" s="43">
        <v>2155</v>
      </c>
      <c r="E7" s="43">
        <f t="shared" si="0"/>
        <v>210</v>
      </c>
      <c r="F7" s="43">
        <v>158</v>
      </c>
      <c r="G7" s="43">
        <v>52</v>
      </c>
    </row>
    <row r="8" spans="1:7" ht="20.100000000000001" customHeight="1">
      <c r="A8" s="6" t="s">
        <v>35</v>
      </c>
      <c r="B8" s="90">
        <v>2</v>
      </c>
      <c r="C8" s="43">
        <v>88918</v>
      </c>
      <c r="D8" s="43">
        <v>2139</v>
      </c>
      <c r="E8" s="43">
        <f t="shared" si="0"/>
        <v>208</v>
      </c>
      <c r="F8" s="44">
        <v>160</v>
      </c>
      <c r="G8" s="43">
        <v>48</v>
      </c>
    </row>
    <row r="9" spans="1:7" ht="20.100000000000001" customHeight="1">
      <c r="A9" s="9" t="s">
        <v>40</v>
      </c>
      <c r="B9" s="91">
        <v>2</v>
      </c>
      <c r="C9" s="43">
        <v>79828</v>
      </c>
      <c r="D9" s="43">
        <v>2336</v>
      </c>
      <c r="E9" s="43">
        <f t="shared" si="0"/>
        <v>202</v>
      </c>
      <c r="F9" s="44">
        <v>156</v>
      </c>
      <c r="G9" s="43">
        <v>46</v>
      </c>
    </row>
    <row r="10" spans="1:7" ht="20.100000000000001" customHeight="1">
      <c r="A10" s="6" t="s">
        <v>41</v>
      </c>
      <c r="B10" s="7">
        <v>2</v>
      </c>
      <c r="C10" s="43">
        <v>89795</v>
      </c>
      <c r="D10" s="43">
        <v>2572</v>
      </c>
      <c r="E10" s="43">
        <f t="shared" si="0"/>
        <v>201</v>
      </c>
      <c r="F10" s="43">
        <v>160</v>
      </c>
      <c r="G10" s="43">
        <v>41</v>
      </c>
    </row>
    <row r="11" spans="1:7" ht="20.100000000000001" customHeight="1">
      <c r="A11" s="6" t="s">
        <v>42</v>
      </c>
      <c r="B11" s="7">
        <v>2</v>
      </c>
      <c r="C11" s="43">
        <v>93240</v>
      </c>
      <c r="D11" s="43">
        <v>2572</v>
      </c>
      <c r="E11" s="43">
        <f t="shared" si="0"/>
        <v>205</v>
      </c>
      <c r="F11" s="44">
        <v>162</v>
      </c>
      <c r="G11" s="43">
        <v>43</v>
      </c>
    </row>
    <row r="12" spans="1:7" ht="20.100000000000001" customHeight="1">
      <c r="A12" s="6" t="s">
        <v>44</v>
      </c>
      <c r="B12" s="7">
        <v>1</v>
      </c>
      <c r="C12" s="43" t="s">
        <v>60</v>
      </c>
      <c r="D12" s="43">
        <v>2752</v>
      </c>
      <c r="E12" s="43">
        <f t="shared" si="0"/>
        <v>145</v>
      </c>
      <c r="F12" s="43">
        <v>116</v>
      </c>
      <c r="G12" s="43">
        <v>29</v>
      </c>
    </row>
    <row r="13" spans="1:7" ht="20.100000000000001" customHeight="1">
      <c r="A13" s="6" t="s">
        <v>45</v>
      </c>
      <c r="B13" s="7">
        <v>1</v>
      </c>
      <c r="C13" s="43" t="s">
        <v>60</v>
      </c>
      <c r="D13" s="43">
        <v>2876</v>
      </c>
      <c r="E13" s="43">
        <f t="shared" si="0"/>
        <v>145</v>
      </c>
      <c r="F13" s="43">
        <v>111</v>
      </c>
      <c r="G13" s="43">
        <v>34</v>
      </c>
    </row>
    <row r="14" spans="1:7" s="69" customFormat="1" ht="20.100000000000001" customHeight="1">
      <c r="A14" s="159" t="s">
        <v>59</v>
      </c>
      <c r="B14" s="160">
        <v>1</v>
      </c>
      <c r="C14" s="43">
        <v>34526</v>
      </c>
      <c r="D14" s="178">
        <v>2012</v>
      </c>
      <c r="E14" s="43">
        <f t="shared" si="0"/>
        <v>178</v>
      </c>
      <c r="F14" s="44">
        <v>129</v>
      </c>
      <c r="G14" s="43">
        <v>49</v>
      </c>
    </row>
    <row r="15" spans="1:7" ht="20.100000000000001" customHeight="1">
      <c r="A15" s="191" t="s">
        <v>59</v>
      </c>
      <c r="B15" s="191"/>
      <c r="C15" s="191"/>
      <c r="D15" s="191"/>
      <c r="E15" s="191"/>
      <c r="F15" s="191"/>
      <c r="G15" s="191"/>
    </row>
    <row r="16" spans="1:7" s="69" customFormat="1" ht="20.100000000000001" customHeight="1">
      <c r="A16" s="161">
        <v>43647</v>
      </c>
      <c r="B16" s="20">
        <v>1</v>
      </c>
      <c r="C16" s="48" t="s">
        <v>60</v>
      </c>
      <c r="D16" s="48">
        <v>227</v>
      </c>
      <c r="E16" s="48">
        <f>SUM(F16:G16)</f>
        <v>143</v>
      </c>
      <c r="F16" s="48">
        <v>108</v>
      </c>
      <c r="G16" s="92">
        <v>35</v>
      </c>
    </row>
    <row r="17" spans="1:7" s="69" customFormat="1" ht="20.100000000000001" customHeight="1">
      <c r="A17" s="161">
        <v>43678</v>
      </c>
      <c r="B17" s="20">
        <v>1</v>
      </c>
      <c r="C17" s="48" t="s">
        <v>60</v>
      </c>
      <c r="D17" s="48">
        <v>204</v>
      </c>
      <c r="E17" s="48">
        <f t="shared" ref="E17:E27" si="1">SUM(F17:G17)</f>
        <v>145</v>
      </c>
      <c r="F17" s="48">
        <v>110</v>
      </c>
      <c r="G17" s="92">
        <v>35</v>
      </c>
    </row>
    <row r="18" spans="1:7" s="69" customFormat="1" ht="20.100000000000001" customHeight="1">
      <c r="A18" s="161">
        <v>43709</v>
      </c>
      <c r="B18" s="20">
        <v>1</v>
      </c>
      <c r="C18" s="48" t="s">
        <v>60</v>
      </c>
      <c r="D18" s="48">
        <v>245</v>
      </c>
      <c r="E18" s="48">
        <f t="shared" si="1"/>
        <v>149</v>
      </c>
      <c r="F18" s="48">
        <v>114</v>
      </c>
      <c r="G18" s="92">
        <v>35</v>
      </c>
    </row>
    <row r="19" spans="1:7" s="69" customFormat="1" ht="20.100000000000001" customHeight="1">
      <c r="A19" s="161">
        <v>43739</v>
      </c>
      <c r="B19" s="20">
        <v>1</v>
      </c>
      <c r="C19" s="48" t="s">
        <v>60</v>
      </c>
      <c r="D19" s="48">
        <v>263</v>
      </c>
      <c r="E19" s="48">
        <f t="shared" si="1"/>
        <v>147</v>
      </c>
      <c r="F19" s="48">
        <v>112</v>
      </c>
      <c r="G19" s="92">
        <v>35</v>
      </c>
    </row>
    <row r="20" spans="1:7" s="69" customFormat="1" ht="20.100000000000001" customHeight="1">
      <c r="A20" s="161">
        <v>43770</v>
      </c>
      <c r="B20" s="20">
        <v>1</v>
      </c>
      <c r="C20" s="48" t="s">
        <v>60</v>
      </c>
      <c r="D20" s="48">
        <v>256</v>
      </c>
      <c r="E20" s="48">
        <f t="shared" si="1"/>
        <v>148</v>
      </c>
      <c r="F20" s="48">
        <v>113</v>
      </c>
      <c r="G20" s="92">
        <v>35</v>
      </c>
    </row>
    <row r="21" spans="1:7" s="69" customFormat="1" ht="20.100000000000001" customHeight="1">
      <c r="A21" s="154">
        <v>43800</v>
      </c>
      <c r="B21" s="155">
        <v>1</v>
      </c>
      <c r="C21" s="156" t="s">
        <v>60</v>
      </c>
      <c r="D21" s="156">
        <v>150</v>
      </c>
      <c r="E21" s="48">
        <f t="shared" si="1"/>
        <v>149</v>
      </c>
      <c r="F21" s="157">
        <v>114</v>
      </c>
      <c r="G21" s="158">
        <v>35</v>
      </c>
    </row>
    <row r="22" spans="1:7" s="69" customFormat="1" ht="20.100000000000001" customHeight="1">
      <c r="A22" s="58">
        <v>43831</v>
      </c>
      <c r="B22" s="59">
        <v>1</v>
      </c>
      <c r="C22" s="60">
        <v>6768</v>
      </c>
      <c r="D22" s="60">
        <v>96</v>
      </c>
      <c r="E22" s="48">
        <f t="shared" si="1"/>
        <v>205</v>
      </c>
      <c r="F22" s="61">
        <v>144</v>
      </c>
      <c r="G22" s="92">
        <v>61</v>
      </c>
    </row>
    <row r="23" spans="1:7" s="69" customFormat="1" ht="20.100000000000001" customHeight="1">
      <c r="A23" s="58">
        <v>43862</v>
      </c>
      <c r="B23" s="59">
        <v>1</v>
      </c>
      <c r="C23" s="60">
        <v>8352</v>
      </c>
      <c r="D23" s="60">
        <v>96</v>
      </c>
      <c r="E23" s="48">
        <f t="shared" si="1"/>
        <v>205</v>
      </c>
      <c r="F23" s="61">
        <v>144</v>
      </c>
      <c r="G23" s="92">
        <v>61</v>
      </c>
    </row>
    <row r="24" spans="1:7" s="69" customFormat="1" ht="20.100000000000001" customHeight="1">
      <c r="A24" s="58">
        <v>43891</v>
      </c>
      <c r="B24" s="59">
        <v>1</v>
      </c>
      <c r="C24" s="60">
        <v>6336</v>
      </c>
      <c r="D24" s="60">
        <v>96</v>
      </c>
      <c r="E24" s="48">
        <f t="shared" si="1"/>
        <v>205</v>
      </c>
      <c r="F24" s="61">
        <v>144</v>
      </c>
      <c r="G24" s="92">
        <v>61</v>
      </c>
    </row>
    <row r="25" spans="1:7" s="69" customFormat="1" ht="20.100000000000001" customHeight="1">
      <c r="A25" s="58">
        <v>43922</v>
      </c>
      <c r="B25" s="59">
        <v>1</v>
      </c>
      <c r="C25" s="60">
        <v>0</v>
      </c>
      <c r="D25" s="60">
        <v>96</v>
      </c>
      <c r="E25" s="48">
        <f t="shared" si="1"/>
        <v>204</v>
      </c>
      <c r="F25" s="61">
        <v>143</v>
      </c>
      <c r="G25" s="92">
        <v>61</v>
      </c>
    </row>
    <row r="26" spans="1:7" s="69" customFormat="1" ht="20.100000000000001" customHeight="1">
      <c r="A26" s="58">
        <v>43952</v>
      </c>
      <c r="B26" s="59">
        <v>1</v>
      </c>
      <c r="C26" s="60">
        <v>4435</v>
      </c>
      <c r="D26" s="60">
        <v>138</v>
      </c>
      <c r="E26" s="48">
        <f t="shared" si="1"/>
        <v>213</v>
      </c>
      <c r="F26" s="61">
        <v>149</v>
      </c>
      <c r="G26" s="92">
        <v>64</v>
      </c>
    </row>
    <row r="27" spans="1:7" s="69" customFormat="1" ht="20.100000000000001" customHeight="1">
      <c r="A27" s="58">
        <v>43983</v>
      </c>
      <c r="B27" s="59">
        <v>1</v>
      </c>
      <c r="C27" s="60">
        <v>8635</v>
      </c>
      <c r="D27" s="60">
        <v>138</v>
      </c>
      <c r="E27" s="48">
        <f t="shared" si="1"/>
        <v>213</v>
      </c>
      <c r="F27" s="61">
        <v>149</v>
      </c>
      <c r="G27" s="92">
        <v>64</v>
      </c>
    </row>
    <row r="28" spans="1:7" ht="24" customHeight="1">
      <c r="A28" s="185" t="s">
        <v>32</v>
      </c>
      <c r="B28" s="185"/>
      <c r="C28" s="185"/>
      <c r="D28" s="185"/>
      <c r="E28" s="185"/>
      <c r="F28" s="185"/>
      <c r="G28" s="185"/>
    </row>
  </sheetData>
  <mergeCells count="7">
    <mergeCell ref="A28:G28"/>
    <mergeCell ref="A1:G1"/>
    <mergeCell ref="A3:A4"/>
    <mergeCell ref="B3:B4"/>
    <mergeCell ref="C3:D3"/>
    <mergeCell ref="E3:G3"/>
    <mergeCell ref="A15:G1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9"/>
  <sheetViews>
    <sheetView view="pageBreakPreview" topLeftCell="A16" zoomScaleSheetLayoutView="100" workbookViewId="0">
      <selection activeCell="A3" sqref="A3:A4"/>
    </sheetView>
  </sheetViews>
  <sheetFormatPr defaultRowHeight="15"/>
  <cols>
    <col min="1" max="1" width="15.28515625" bestFit="1" customWidth="1"/>
    <col min="2" max="2" width="13.140625" style="39" customWidth="1"/>
    <col min="3" max="3" width="18" customWidth="1"/>
    <col min="4" max="4" width="12.5703125" customWidth="1"/>
    <col min="5" max="5" width="12.85546875" customWidth="1"/>
    <col min="6" max="6" width="17.7109375" customWidth="1"/>
  </cols>
  <sheetData>
    <row r="1" spans="1:7" ht="60" customHeight="1">
      <c r="A1" s="183" t="s">
        <v>53</v>
      </c>
      <c r="B1" s="192"/>
      <c r="C1" s="192"/>
      <c r="D1" s="192"/>
      <c r="E1" s="192"/>
      <c r="F1" s="192"/>
    </row>
    <row r="2" spans="1:7" s="85" customFormat="1" ht="15" customHeight="1">
      <c r="A2" s="86" t="s">
        <v>55</v>
      </c>
      <c r="B2" s="53"/>
      <c r="C2" s="53"/>
      <c r="D2" s="53"/>
      <c r="E2" s="53"/>
      <c r="F2" s="53"/>
    </row>
    <row r="3" spans="1:7" s="37" customFormat="1" ht="25.5" customHeight="1">
      <c r="A3" s="196" t="s">
        <v>5</v>
      </c>
      <c r="B3" s="198" t="s">
        <v>6</v>
      </c>
      <c r="C3" s="198" t="s">
        <v>51</v>
      </c>
      <c r="D3" s="201" t="s">
        <v>1</v>
      </c>
      <c r="E3" s="202"/>
      <c r="F3" s="203"/>
    </row>
    <row r="4" spans="1:7" s="37" customFormat="1" ht="25.5" customHeight="1">
      <c r="A4" s="197"/>
      <c r="B4" s="199"/>
      <c r="C4" s="200"/>
      <c r="D4" s="93" t="s">
        <v>2</v>
      </c>
      <c r="E4" s="93" t="s">
        <v>0</v>
      </c>
      <c r="F4" s="93" t="s">
        <v>7</v>
      </c>
      <c r="G4" s="40"/>
    </row>
    <row r="5" spans="1:7" s="42" customFormat="1" ht="20.100000000000001" customHeight="1">
      <c r="A5" s="13" t="s">
        <v>3</v>
      </c>
      <c r="B5" s="8">
        <v>8</v>
      </c>
      <c r="C5" s="41">
        <v>19673</v>
      </c>
      <c r="D5" s="41">
        <f>SUM(E5:F5)</f>
        <v>941</v>
      </c>
      <c r="E5" s="41">
        <v>775</v>
      </c>
      <c r="F5" s="41">
        <v>166</v>
      </c>
    </row>
    <row r="6" spans="1:7" s="42" customFormat="1" ht="20.100000000000001" customHeight="1">
      <c r="A6" s="13" t="s">
        <v>4</v>
      </c>
      <c r="B6" s="8">
        <v>8</v>
      </c>
      <c r="C6" s="41">
        <v>27248</v>
      </c>
      <c r="D6" s="41">
        <f t="shared" ref="D6:D14" si="0">SUM(E6:F6)</f>
        <v>1074</v>
      </c>
      <c r="E6" s="41">
        <v>898</v>
      </c>
      <c r="F6" s="41">
        <v>176</v>
      </c>
    </row>
    <row r="7" spans="1:7" s="42" customFormat="1" ht="20.100000000000001" customHeight="1">
      <c r="A7" s="13" t="s">
        <v>8</v>
      </c>
      <c r="B7" s="8">
        <v>9</v>
      </c>
      <c r="C7" s="41">
        <v>22976</v>
      </c>
      <c r="D7" s="41">
        <f t="shared" si="0"/>
        <v>841</v>
      </c>
      <c r="E7" s="41">
        <v>688</v>
      </c>
      <c r="F7" s="41">
        <v>153</v>
      </c>
    </row>
    <row r="8" spans="1:7" s="42" customFormat="1" ht="20.100000000000001" customHeight="1">
      <c r="A8" s="13" t="s">
        <v>35</v>
      </c>
      <c r="B8" s="8">
        <v>7</v>
      </c>
      <c r="C8" s="41">
        <v>23312</v>
      </c>
      <c r="D8" s="41">
        <f t="shared" si="0"/>
        <v>853</v>
      </c>
      <c r="E8" s="41">
        <v>708</v>
      </c>
      <c r="F8" s="41">
        <v>145</v>
      </c>
    </row>
    <row r="9" spans="1:7" s="42" customFormat="1" ht="20.100000000000001" customHeight="1">
      <c r="A9" s="13" t="s">
        <v>40</v>
      </c>
      <c r="B9" s="8">
        <v>7</v>
      </c>
      <c r="C9" s="41">
        <v>22219</v>
      </c>
      <c r="D9" s="41">
        <f t="shared" si="0"/>
        <v>900</v>
      </c>
      <c r="E9" s="41">
        <v>761</v>
      </c>
      <c r="F9" s="41">
        <v>139</v>
      </c>
    </row>
    <row r="10" spans="1:7" s="42" customFormat="1" ht="20.100000000000001" customHeight="1">
      <c r="A10" s="45" t="s">
        <v>41</v>
      </c>
      <c r="B10" s="14">
        <v>7</v>
      </c>
      <c r="C10" s="46">
        <v>25548</v>
      </c>
      <c r="D10" s="41">
        <f t="shared" si="0"/>
        <v>775</v>
      </c>
      <c r="E10" s="46">
        <v>540</v>
      </c>
      <c r="F10" s="46">
        <v>235</v>
      </c>
    </row>
    <row r="11" spans="1:7" s="42" customFormat="1" ht="20.100000000000001" customHeight="1">
      <c r="A11" s="6" t="s">
        <v>42</v>
      </c>
      <c r="B11" s="7">
        <v>5</v>
      </c>
      <c r="C11" s="28">
        <v>25287</v>
      </c>
      <c r="D11" s="41">
        <f t="shared" si="0"/>
        <v>635</v>
      </c>
      <c r="E11" s="28">
        <v>382</v>
      </c>
      <c r="F11" s="28">
        <v>253</v>
      </c>
    </row>
    <row r="12" spans="1:7" s="42" customFormat="1" ht="20.100000000000001" customHeight="1">
      <c r="A12" s="6" t="s">
        <v>44</v>
      </c>
      <c r="B12" s="7">
        <v>4</v>
      </c>
      <c r="C12" s="28">
        <v>30198</v>
      </c>
      <c r="D12" s="41">
        <f t="shared" si="0"/>
        <v>587</v>
      </c>
      <c r="E12" s="28">
        <v>370</v>
      </c>
      <c r="F12" s="28">
        <v>217</v>
      </c>
    </row>
    <row r="13" spans="1:7" s="42" customFormat="1" ht="20.100000000000001" customHeight="1">
      <c r="A13" s="19" t="s">
        <v>45</v>
      </c>
      <c r="B13" s="20">
        <v>3</v>
      </c>
      <c r="C13" s="48">
        <v>25877</v>
      </c>
      <c r="D13" s="41">
        <f t="shared" si="0"/>
        <v>559</v>
      </c>
      <c r="E13" s="48">
        <v>344</v>
      </c>
      <c r="F13" s="48">
        <v>215</v>
      </c>
    </row>
    <row r="14" spans="1:7" s="42" customFormat="1" ht="20.100000000000001" customHeight="1">
      <c r="A14" s="19" t="s">
        <v>59</v>
      </c>
      <c r="B14" s="20">
        <v>4</v>
      </c>
      <c r="C14" s="48">
        <v>17157</v>
      </c>
      <c r="D14" s="41">
        <f t="shared" si="0"/>
        <v>750</v>
      </c>
      <c r="E14" s="48">
        <v>348</v>
      </c>
      <c r="F14" s="48">
        <v>402</v>
      </c>
    </row>
    <row r="15" spans="1:7" ht="20.100000000000001" customHeight="1">
      <c r="A15" s="195" t="s">
        <v>59</v>
      </c>
      <c r="B15" s="195"/>
      <c r="C15" s="195"/>
      <c r="D15" s="195"/>
      <c r="E15" s="195"/>
      <c r="F15" s="195"/>
      <c r="G15" s="26"/>
    </row>
    <row r="16" spans="1:7" s="42" customFormat="1" ht="20.100000000000001" customHeight="1">
      <c r="A16" s="50">
        <v>43647</v>
      </c>
      <c r="B16" s="7">
        <v>3</v>
      </c>
      <c r="C16" s="28">
        <v>1237</v>
      </c>
      <c r="D16" s="28">
        <f>SUM(E16:F16)</f>
        <v>529</v>
      </c>
      <c r="E16" s="28">
        <v>319</v>
      </c>
      <c r="F16" s="28">
        <v>210</v>
      </c>
    </row>
    <row r="17" spans="1:6" s="42" customFormat="1" ht="20.100000000000001" customHeight="1">
      <c r="A17" s="50">
        <v>43678</v>
      </c>
      <c r="B17" s="7">
        <v>3</v>
      </c>
      <c r="C17" s="28">
        <v>1057</v>
      </c>
      <c r="D17" s="28">
        <f t="shared" ref="D17:D26" si="1">SUM(E17:F17)</f>
        <v>527</v>
      </c>
      <c r="E17" s="28">
        <v>317</v>
      </c>
      <c r="F17" s="28">
        <v>210</v>
      </c>
    </row>
    <row r="18" spans="1:6" s="42" customFormat="1" ht="20.100000000000001" customHeight="1">
      <c r="A18" s="50">
        <v>43709</v>
      </c>
      <c r="B18" s="7">
        <v>3</v>
      </c>
      <c r="C18" s="28">
        <v>1601</v>
      </c>
      <c r="D18" s="28">
        <f t="shared" si="1"/>
        <v>551</v>
      </c>
      <c r="E18" s="28">
        <v>341</v>
      </c>
      <c r="F18" s="28">
        <v>210</v>
      </c>
    </row>
    <row r="19" spans="1:6" s="42" customFormat="1" ht="20.100000000000001" customHeight="1">
      <c r="A19" s="50">
        <v>43739</v>
      </c>
      <c r="B19" s="7">
        <v>3</v>
      </c>
      <c r="C19" s="28">
        <v>1728</v>
      </c>
      <c r="D19" s="28">
        <f t="shared" si="1"/>
        <v>842</v>
      </c>
      <c r="E19" s="28">
        <v>376</v>
      </c>
      <c r="F19" s="28">
        <v>466</v>
      </c>
    </row>
    <row r="20" spans="1:6" s="42" customFormat="1" ht="20.100000000000001" customHeight="1">
      <c r="A20" s="50">
        <v>43770</v>
      </c>
      <c r="B20" s="7">
        <v>3</v>
      </c>
      <c r="C20" s="28">
        <v>1023</v>
      </c>
      <c r="D20" s="28">
        <f t="shared" si="1"/>
        <v>842</v>
      </c>
      <c r="E20" s="28">
        <v>376</v>
      </c>
      <c r="F20" s="28">
        <v>466</v>
      </c>
    </row>
    <row r="21" spans="1:6" s="42" customFormat="1" ht="20.100000000000001" customHeight="1">
      <c r="A21" s="50">
        <v>43800</v>
      </c>
      <c r="B21" s="7">
        <v>3</v>
      </c>
      <c r="C21" s="28">
        <v>1711</v>
      </c>
      <c r="D21" s="28">
        <f t="shared" si="1"/>
        <v>820</v>
      </c>
      <c r="E21" s="28">
        <v>354</v>
      </c>
      <c r="F21" s="28">
        <v>466</v>
      </c>
    </row>
    <row r="22" spans="1:6" s="42" customFormat="1" ht="20.100000000000001" customHeight="1">
      <c r="A22" s="162">
        <v>43831</v>
      </c>
      <c r="B22" s="27">
        <v>5</v>
      </c>
      <c r="C22" s="47">
        <v>1286</v>
      </c>
      <c r="D22" s="28">
        <f t="shared" si="1"/>
        <v>817</v>
      </c>
      <c r="E22" s="47">
        <v>351</v>
      </c>
      <c r="F22" s="47">
        <v>466</v>
      </c>
    </row>
    <row r="23" spans="1:6" s="42" customFormat="1" ht="20.100000000000001" customHeight="1">
      <c r="A23" s="50">
        <v>43862</v>
      </c>
      <c r="B23" s="8">
        <v>5</v>
      </c>
      <c r="C23" s="41">
        <v>1751</v>
      </c>
      <c r="D23" s="28">
        <f t="shared" si="1"/>
        <v>816</v>
      </c>
      <c r="E23" s="41">
        <v>350</v>
      </c>
      <c r="F23" s="41">
        <v>466</v>
      </c>
    </row>
    <row r="24" spans="1:6" s="42" customFormat="1" ht="20.100000000000001" customHeight="1">
      <c r="A24" s="50">
        <v>43891</v>
      </c>
      <c r="B24" s="8">
        <v>5</v>
      </c>
      <c r="C24" s="41">
        <v>1649</v>
      </c>
      <c r="D24" s="28">
        <f t="shared" si="1"/>
        <v>815</v>
      </c>
      <c r="E24" s="41">
        <v>349</v>
      </c>
      <c r="F24" s="41">
        <v>466</v>
      </c>
    </row>
    <row r="25" spans="1:6" s="42" customFormat="1" ht="20.100000000000001" customHeight="1">
      <c r="A25" s="50">
        <v>43922</v>
      </c>
      <c r="B25" s="8">
        <v>5</v>
      </c>
      <c r="C25" s="41">
        <v>1401</v>
      </c>
      <c r="D25" s="28">
        <f t="shared" si="1"/>
        <v>815</v>
      </c>
      <c r="E25" s="41">
        <v>349</v>
      </c>
      <c r="F25" s="41">
        <v>466</v>
      </c>
    </row>
    <row r="26" spans="1:6" s="42" customFormat="1" ht="20.100000000000001" customHeight="1">
      <c r="A26" s="50">
        <v>43952</v>
      </c>
      <c r="B26" s="8">
        <v>5</v>
      </c>
      <c r="C26" s="41">
        <v>936</v>
      </c>
      <c r="D26" s="28">
        <f t="shared" si="1"/>
        <v>815</v>
      </c>
      <c r="E26" s="41">
        <v>349</v>
      </c>
      <c r="F26" s="41">
        <v>466</v>
      </c>
    </row>
    <row r="27" spans="1:6" s="42" customFormat="1" ht="20.100000000000001" customHeight="1">
      <c r="A27" s="50">
        <v>43983</v>
      </c>
      <c r="B27" s="8">
        <v>5</v>
      </c>
      <c r="C27" s="41">
        <v>1777</v>
      </c>
      <c r="D27" s="28">
        <f>SUM(E27:F27)</f>
        <v>815</v>
      </c>
      <c r="E27" s="41">
        <v>349</v>
      </c>
      <c r="F27" s="41">
        <v>466</v>
      </c>
    </row>
    <row r="28" spans="1:6" ht="12" customHeight="1"/>
    <row r="29" spans="1:6">
      <c r="F29" s="36" t="s">
        <v>34</v>
      </c>
    </row>
  </sheetData>
  <mergeCells count="6">
    <mergeCell ref="A1:F1"/>
    <mergeCell ref="A15:F15"/>
    <mergeCell ref="A3:A4"/>
    <mergeCell ref="B3:B4"/>
    <mergeCell ref="C3:C4"/>
    <mergeCell ref="D3:F3"/>
  </mergeCells>
  <printOptions horizontalCentered="1"/>
  <pageMargins left="0.7" right="0.7" top="0.75" bottom="0.75" header="0.3" footer="0.3"/>
  <pageSetup scale="96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view="pageBreakPreview" topLeftCell="A16" zoomScaleSheetLayoutView="100" workbookViewId="0">
      <selection sqref="A1:G1"/>
    </sheetView>
  </sheetViews>
  <sheetFormatPr defaultRowHeight="15"/>
  <cols>
    <col min="1" max="1" width="12.5703125" bestFit="1" customWidth="1"/>
    <col min="2" max="2" width="10.42578125" customWidth="1"/>
    <col min="3" max="3" width="13.85546875" customWidth="1"/>
    <col min="4" max="4" width="15.42578125" customWidth="1"/>
    <col min="5" max="5" width="9.28515625" customWidth="1"/>
    <col min="6" max="6" width="11.42578125" customWidth="1"/>
    <col min="7" max="7" width="11.7109375" customWidth="1"/>
  </cols>
  <sheetData>
    <row r="1" spans="1:8" ht="60" customHeight="1">
      <c r="A1" s="183" t="s">
        <v>14</v>
      </c>
      <c r="B1" s="183"/>
      <c r="C1" s="183"/>
      <c r="D1" s="183"/>
      <c r="E1" s="183"/>
      <c r="F1" s="183"/>
      <c r="G1" s="183"/>
    </row>
    <row r="2" spans="1:8" ht="12" customHeight="1">
      <c r="A2" s="204" t="s">
        <v>71</v>
      </c>
      <c r="B2" s="204"/>
      <c r="C2" s="1"/>
      <c r="D2" s="1"/>
      <c r="E2" s="2"/>
      <c r="F2" s="2"/>
      <c r="G2" s="2"/>
    </row>
    <row r="3" spans="1:8" s="107" customFormat="1" ht="25.5" customHeight="1">
      <c r="A3" s="205" t="s">
        <v>15</v>
      </c>
      <c r="B3" s="205" t="s">
        <v>6</v>
      </c>
      <c r="C3" s="206" t="s">
        <v>0</v>
      </c>
      <c r="D3" s="206"/>
      <c r="E3" s="206" t="s">
        <v>1</v>
      </c>
      <c r="F3" s="206"/>
      <c r="G3" s="206"/>
    </row>
    <row r="4" spans="1:8" s="107" customFormat="1" ht="25.5" customHeight="1">
      <c r="A4" s="205" t="s">
        <v>15</v>
      </c>
      <c r="B4" s="205" t="s">
        <v>6</v>
      </c>
      <c r="C4" s="95" t="s">
        <v>16</v>
      </c>
      <c r="D4" s="95" t="s">
        <v>17</v>
      </c>
      <c r="E4" s="96" t="s">
        <v>2</v>
      </c>
      <c r="F4" s="96" t="s">
        <v>0</v>
      </c>
      <c r="G4" s="95" t="s">
        <v>7</v>
      </c>
      <c r="H4" s="108"/>
    </row>
    <row r="5" spans="1:8" s="107" customFormat="1" ht="20.100000000000001" customHeight="1">
      <c r="A5" s="98" t="s">
        <v>3</v>
      </c>
      <c r="B5" s="99">
        <v>12</v>
      </c>
      <c r="C5" s="100">
        <v>1974</v>
      </c>
      <c r="D5" s="100">
        <v>89377</v>
      </c>
      <c r="E5" s="100">
        <f>SUM(F5:G5)</f>
        <v>8200</v>
      </c>
      <c r="F5" s="100">
        <v>6436</v>
      </c>
      <c r="G5" s="100">
        <v>1764</v>
      </c>
    </row>
    <row r="6" spans="1:8" s="107" customFormat="1" ht="20.100000000000001" customHeight="1">
      <c r="A6" s="98" t="s">
        <v>4</v>
      </c>
      <c r="B6" s="99">
        <v>14</v>
      </c>
      <c r="C6" s="100">
        <v>11351</v>
      </c>
      <c r="D6" s="100">
        <v>86109</v>
      </c>
      <c r="E6" s="100">
        <f t="shared" ref="E6:E14" si="0">SUM(F6:G6)</f>
        <v>8324</v>
      </c>
      <c r="F6" s="100">
        <v>6785</v>
      </c>
      <c r="G6" s="100">
        <v>1539</v>
      </c>
    </row>
    <row r="7" spans="1:8" s="107" customFormat="1" ht="20.100000000000001" customHeight="1">
      <c r="A7" s="98" t="s">
        <v>8</v>
      </c>
      <c r="B7" s="99">
        <v>19</v>
      </c>
      <c r="C7" s="100">
        <v>9842</v>
      </c>
      <c r="D7" s="100">
        <v>110848</v>
      </c>
      <c r="E7" s="100">
        <f t="shared" si="0"/>
        <v>10042</v>
      </c>
      <c r="F7" s="100">
        <v>8377</v>
      </c>
      <c r="G7" s="100">
        <v>1665</v>
      </c>
    </row>
    <row r="8" spans="1:8" s="107" customFormat="1" ht="20.100000000000001" customHeight="1">
      <c r="A8" s="101" t="s">
        <v>35</v>
      </c>
      <c r="B8" s="102">
        <v>10</v>
      </c>
      <c r="C8" s="100">
        <v>3613</v>
      </c>
      <c r="D8" s="100">
        <v>107734</v>
      </c>
      <c r="E8" s="100">
        <f t="shared" si="0"/>
        <v>7836</v>
      </c>
      <c r="F8" s="100">
        <v>6442</v>
      </c>
      <c r="G8" s="100">
        <v>1394</v>
      </c>
    </row>
    <row r="9" spans="1:8" s="107" customFormat="1" ht="20.100000000000001" customHeight="1">
      <c r="A9" s="98" t="s">
        <v>40</v>
      </c>
      <c r="B9" s="99">
        <v>9</v>
      </c>
      <c r="C9" s="100">
        <v>2436</v>
      </c>
      <c r="D9" s="100">
        <v>107145</v>
      </c>
      <c r="E9" s="100">
        <f t="shared" si="0"/>
        <v>7959</v>
      </c>
      <c r="F9" s="100">
        <v>6543</v>
      </c>
      <c r="G9" s="100">
        <v>1416</v>
      </c>
    </row>
    <row r="10" spans="1:8" s="107" customFormat="1" ht="20.100000000000001" customHeight="1">
      <c r="A10" s="98" t="s">
        <v>41</v>
      </c>
      <c r="B10" s="99">
        <v>9</v>
      </c>
      <c r="C10" s="100">
        <v>2436</v>
      </c>
      <c r="D10" s="100">
        <v>85291</v>
      </c>
      <c r="E10" s="100">
        <f t="shared" si="0"/>
        <v>7817</v>
      </c>
      <c r="F10" s="100">
        <v>6497</v>
      </c>
      <c r="G10" s="100">
        <v>1320</v>
      </c>
    </row>
    <row r="11" spans="1:8" s="107" customFormat="1" ht="20.100000000000001" customHeight="1">
      <c r="A11" s="101" t="s">
        <v>42</v>
      </c>
      <c r="B11" s="102">
        <v>7</v>
      </c>
      <c r="C11" s="100">
        <v>2233</v>
      </c>
      <c r="D11" s="100">
        <v>81948</v>
      </c>
      <c r="E11" s="100">
        <f t="shared" si="0"/>
        <v>8462</v>
      </c>
      <c r="F11" s="100">
        <v>7131</v>
      </c>
      <c r="G11" s="100">
        <v>1331</v>
      </c>
    </row>
    <row r="12" spans="1:8" s="107" customFormat="1" ht="20.100000000000001" customHeight="1">
      <c r="A12" s="98" t="s">
        <v>44</v>
      </c>
      <c r="B12" s="99">
        <v>6</v>
      </c>
      <c r="C12" s="100" t="s">
        <v>60</v>
      </c>
      <c r="D12" s="100">
        <v>75127</v>
      </c>
      <c r="E12" s="100">
        <f t="shared" si="0"/>
        <v>6574</v>
      </c>
      <c r="F12" s="100">
        <v>5547</v>
      </c>
      <c r="G12" s="100">
        <v>1027</v>
      </c>
    </row>
    <row r="13" spans="1:8" s="107" customFormat="1" ht="20.100000000000001" customHeight="1">
      <c r="A13" s="98" t="s">
        <v>45</v>
      </c>
      <c r="B13" s="103">
        <v>3</v>
      </c>
      <c r="C13" s="100" t="s">
        <v>60</v>
      </c>
      <c r="D13" s="100">
        <v>67753</v>
      </c>
      <c r="E13" s="100">
        <f t="shared" si="0"/>
        <v>5786</v>
      </c>
      <c r="F13" s="100">
        <v>4885</v>
      </c>
      <c r="G13" s="100">
        <v>901</v>
      </c>
    </row>
    <row r="14" spans="1:8" s="107" customFormat="1" ht="20.100000000000001" customHeight="1">
      <c r="A14" s="98" t="s">
        <v>59</v>
      </c>
      <c r="B14" s="103">
        <v>3</v>
      </c>
      <c r="C14" s="100" t="s">
        <v>60</v>
      </c>
      <c r="D14" s="100">
        <v>60255</v>
      </c>
      <c r="E14" s="100">
        <f t="shared" si="0"/>
        <v>5452</v>
      </c>
      <c r="F14" s="100">
        <v>4494</v>
      </c>
      <c r="G14" s="100">
        <v>958</v>
      </c>
    </row>
    <row r="15" spans="1:8" s="107" customFormat="1" ht="20.100000000000001" customHeight="1">
      <c r="A15" s="207" t="s">
        <v>59</v>
      </c>
      <c r="B15" s="208"/>
      <c r="C15" s="208"/>
      <c r="D15" s="208"/>
      <c r="E15" s="208"/>
      <c r="F15" s="208"/>
      <c r="G15" s="209"/>
      <c r="H15" s="109"/>
    </row>
    <row r="16" spans="1:8" s="107" customFormat="1" ht="20.100000000000001" customHeight="1">
      <c r="A16" s="105">
        <v>43647</v>
      </c>
      <c r="B16" s="99">
        <v>3</v>
      </c>
      <c r="C16" s="106" t="s">
        <v>60</v>
      </c>
      <c r="D16" s="106">
        <v>5671</v>
      </c>
      <c r="E16" s="106">
        <f>SUM(F16:G16)</f>
        <v>5061</v>
      </c>
      <c r="F16" s="106">
        <v>4158</v>
      </c>
      <c r="G16" s="106">
        <v>903</v>
      </c>
    </row>
    <row r="17" spans="1:7" s="107" customFormat="1" ht="20.100000000000001" customHeight="1">
      <c r="A17" s="105">
        <v>43678</v>
      </c>
      <c r="B17" s="99">
        <v>3</v>
      </c>
      <c r="C17" s="106" t="s">
        <v>60</v>
      </c>
      <c r="D17" s="106">
        <v>5393</v>
      </c>
      <c r="E17" s="106">
        <f t="shared" ref="E17:E27" si="1">SUM(F17:G17)</f>
        <v>5061</v>
      </c>
      <c r="F17" s="106">
        <v>4163</v>
      </c>
      <c r="G17" s="106">
        <v>898</v>
      </c>
    </row>
    <row r="18" spans="1:7" s="107" customFormat="1" ht="20.100000000000001" customHeight="1">
      <c r="A18" s="105">
        <v>43709</v>
      </c>
      <c r="B18" s="99">
        <v>3</v>
      </c>
      <c r="C18" s="106" t="s">
        <v>60</v>
      </c>
      <c r="D18" s="106">
        <v>5050</v>
      </c>
      <c r="E18" s="106">
        <f t="shared" si="1"/>
        <v>5387</v>
      </c>
      <c r="F18" s="106">
        <v>4484</v>
      </c>
      <c r="G18" s="106">
        <v>903</v>
      </c>
    </row>
    <row r="19" spans="1:7" s="107" customFormat="1" ht="20.100000000000001" customHeight="1">
      <c r="A19" s="105">
        <v>43739</v>
      </c>
      <c r="B19" s="99">
        <v>3</v>
      </c>
      <c r="C19" s="106" t="s">
        <v>60</v>
      </c>
      <c r="D19" s="106">
        <v>5278</v>
      </c>
      <c r="E19" s="106">
        <f t="shared" si="1"/>
        <v>5384</v>
      </c>
      <c r="F19" s="106">
        <v>4486</v>
      </c>
      <c r="G19" s="106">
        <v>898</v>
      </c>
    </row>
    <row r="20" spans="1:7" s="107" customFormat="1" ht="20.100000000000001" customHeight="1">
      <c r="A20" s="105">
        <v>43770</v>
      </c>
      <c r="B20" s="99">
        <v>3</v>
      </c>
      <c r="C20" s="106" t="s">
        <v>60</v>
      </c>
      <c r="D20" s="106">
        <v>5180</v>
      </c>
      <c r="E20" s="106">
        <f t="shared" si="1"/>
        <v>5380</v>
      </c>
      <c r="F20" s="106">
        <v>4478</v>
      </c>
      <c r="G20" s="106">
        <v>902</v>
      </c>
    </row>
    <row r="21" spans="1:7" s="107" customFormat="1" ht="20.100000000000001" customHeight="1">
      <c r="A21" s="105">
        <v>43800</v>
      </c>
      <c r="B21" s="99">
        <v>3</v>
      </c>
      <c r="C21" s="106" t="s">
        <v>60</v>
      </c>
      <c r="D21" s="106">
        <v>5404</v>
      </c>
      <c r="E21" s="106">
        <f t="shared" si="1"/>
        <v>5536</v>
      </c>
      <c r="F21" s="106">
        <v>4637</v>
      </c>
      <c r="G21" s="106">
        <v>899</v>
      </c>
    </row>
    <row r="22" spans="1:7" s="107" customFormat="1" ht="20.100000000000001" customHeight="1">
      <c r="A22" s="105">
        <v>43831</v>
      </c>
      <c r="B22" s="99">
        <v>3</v>
      </c>
      <c r="C22" s="106" t="s">
        <v>60</v>
      </c>
      <c r="D22" s="106">
        <v>5660</v>
      </c>
      <c r="E22" s="106">
        <f t="shared" si="1"/>
        <v>5643</v>
      </c>
      <c r="F22" s="106">
        <v>4749</v>
      </c>
      <c r="G22" s="106">
        <v>894</v>
      </c>
    </row>
    <row r="23" spans="1:7" s="107" customFormat="1" ht="20.100000000000001" customHeight="1">
      <c r="A23" s="105">
        <v>43862</v>
      </c>
      <c r="B23" s="99">
        <v>3</v>
      </c>
      <c r="C23" s="106" t="s">
        <v>60</v>
      </c>
      <c r="D23" s="106">
        <v>5660</v>
      </c>
      <c r="E23" s="106">
        <f t="shared" si="1"/>
        <v>5643</v>
      </c>
      <c r="F23" s="106">
        <v>4749</v>
      </c>
      <c r="G23" s="106">
        <v>894</v>
      </c>
    </row>
    <row r="24" spans="1:7" s="107" customFormat="1" ht="20.100000000000001" customHeight="1">
      <c r="A24" s="105">
        <v>43891</v>
      </c>
      <c r="B24" s="99">
        <v>3</v>
      </c>
      <c r="C24" s="106" t="s">
        <v>60</v>
      </c>
      <c r="D24" s="106">
        <v>5660</v>
      </c>
      <c r="E24" s="106">
        <f t="shared" si="1"/>
        <v>5643</v>
      </c>
      <c r="F24" s="106">
        <v>4749</v>
      </c>
      <c r="G24" s="106">
        <v>894</v>
      </c>
    </row>
    <row r="25" spans="1:7" s="107" customFormat="1" ht="20.100000000000001" customHeight="1">
      <c r="A25" s="105">
        <v>43922</v>
      </c>
      <c r="B25" s="99">
        <v>3</v>
      </c>
      <c r="C25" s="106" t="s">
        <v>60</v>
      </c>
      <c r="D25" s="106">
        <v>5660</v>
      </c>
      <c r="E25" s="106">
        <f t="shared" si="1"/>
        <v>5643</v>
      </c>
      <c r="F25" s="106">
        <v>4749</v>
      </c>
      <c r="G25" s="106">
        <v>894</v>
      </c>
    </row>
    <row r="26" spans="1:7" s="107" customFormat="1" ht="20.100000000000001" customHeight="1">
      <c r="A26" s="105">
        <v>43952</v>
      </c>
      <c r="B26" s="99">
        <v>3</v>
      </c>
      <c r="C26" s="106" t="s">
        <v>60</v>
      </c>
      <c r="D26" s="106">
        <v>2445</v>
      </c>
      <c r="E26" s="106">
        <f t="shared" si="1"/>
        <v>5643</v>
      </c>
      <c r="F26" s="106">
        <v>4714</v>
      </c>
      <c r="G26" s="106">
        <v>929</v>
      </c>
    </row>
    <row r="27" spans="1:7" s="107" customFormat="1" ht="20.100000000000001" customHeight="1">
      <c r="A27" s="105">
        <v>43983</v>
      </c>
      <c r="B27" s="99">
        <v>3</v>
      </c>
      <c r="C27" s="106" t="s">
        <v>60</v>
      </c>
      <c r="D27" s="106">
        <v>3194</v>
      </c>
      <c r="E27" s="106">
        <f t="shared" si="1"/>
        <v>5396</v>
      </c>
      <c r="F27" s="106">
        <v>3813</v>
      </c>
      <c r="G27" s="106">
        <v>1583</v>
      </c>
    </row>
    <row r="28" spans="1:7" ht="10.5" customHeight="1">
      <c r="A28" s="22"/>
      <c r="B28" s="23"/>
      <c r="C28" s="18"/>
      <c r="D28" s="18"/>
      <c r="E28" s="18"/>
      <c r="F28" s="18"/>
      <c r="G28" s="18"/>
    </row>
    <row r="29" spans="1:7">
      <c r="A29" s="185" t="s">
        <v>32</v>
      </c>
      <c r="B29" s="185"/>
      <c r="C29" s="185"/>
      <c r="D29" s="185"/>
      <c r="E29" s="185"/>
      <c r="F29" s="185"/>
      <c r="G29" s="185"/>
    </row>
  </sheetData>
  <mergeCells count="8">
    <mergeCell ref="A29:G29"/>
    <mergeCell ref="A1:G1"/>
    <mergeCell ref="A2:B2"/>
    <mergeCell ref="A3:A4"/>
    <mergeCell ref="B3:B4"/>
    <mergeCell ref="C3:D3"/>
    <mergeCell ref="E3:G3"/>
    <mergeCell ref="A15:G15"/>
  </mergeCells>
  <printOptions horizontalCentered="1"/>
  <pageMargins left="0.7" right="0.7" top="0.75" bottom="0.75" header="0.3" footer="0.3"/>
  <pageSetup scale="97" orientation="portrait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view="pageBreakPreview" topLeftCell="A13" zoomScaleSheetLayoutView="100" workbookViewId="0">
      <selection sqref="A1:G1"/>
    </sheetView>
  </sheetViews>
  <sheetFormatPr defaultRowHeight="14.25"/>
  <cols>
    <col min="1" max="1" width="12.7109375" style="2" customWidth="1"/>
    <col min="2" max="2" width="10.28515625" style="2" customWidth="1"/>
    <col min="3" max="3" width="17.7109375" style="2" customWidth="1"/>
    <col min="4" max="4" width="18.28515625" style="2" customWidth="1"/>
    <col min="5" max="5" width="10.28515625" style="2" customWidth="1"/>
    <col min="6" max="6" width="11.85546875" style="2" customWidth="1"/>
    <col min="7" max="7" width="12" style="2" customWidth="1"/>
    <col min="8" max="16384" width="9.140625" style="2"/>
  </cols>
  <sheetData>
    <row r="1" spans="1:8" ht="60" customHeight="1">
      <c r="A1" s="183" t="s">
        <v>18</v>
      </c>
      <c r="B1" s="192"/>
      <c r="C1" s="192"/>
      <c r="D1" s="192"/>
      <c r="E1" s="192"/>
      <c r="F1" s="192"/>
      <c r="G1" s="192"/>
    </row>
    <row r="2" spans="1:8" ht="12.95" customHeight="1">
      <c r="A2" s="204" t="s">
        <v>43</v>
      </c>
      <c r="B2" s="204"/>
      <c r="C2" s="1"/>
      <c r="D2" s="1"/>
      <c r="E2" s="1"/>
      <c r="F2" s="1"/>
    </row>
    <row r="3" spans="1:8" s="42" customFormat="1" ht="25.5" customHeight="1">
      <c r="A3" s="210" t="s">
        <v>5</v>
      </c>
      <c r="B3" s="193" t="s">
        <v>6</v>
      </c>
      <c r="C3" s="194" t="s">
        <v>0</v>
      </c>
      <c r="D3" s="194"/>
      <c r="E3" s="194" t="s">
        <v>1</v>
      </c>
      <c r="F3" s="194"/>
      <c r="G3" s="194"/>
    </row>
    <row r="4" spans="1:8" s="42" customFormat="1" ht="25.5" customHeight="1">
      <c r="A4" s="211" t="s">
        <v>5</v>
      </c>
      <c r="B4" s="193" t="s">
        <v>6</v>
      </c>
      <c r="C4" s="63" t="s">
        <v>47</v>
      </c>
      <c r="D4" s="63" t="s">
        <v>48</v>
      </c>
      <c r="E4" s="64" t="s">
        <v>2</v>
      </c>
      <c r="F4" s="64" t="s">
        <v>0</v>
      </c>
      <c r="G4" s="63" t="s">
        <v>39</v>
      </c>
      <c r="H4" s="112"/>
    </row>
    <row r="5" spans="1:8" s="42" customFormat="1" ht="20.100000000000001" customHeight="1">
      <c r="A5" s="6" t="s">
        <v>3</v>
      </c>
      <c r="B5" s="7">
        <v>4</v>
      </c>
      <c r="C5" s="29">
        <v>43484</v>
      </c>
      <c r="D5" s="29">
        <v>1180</v>
      </c>
      <c r="E5" s="29">
        <f>SUM(F5:G5)</f>
        <v>252</v>
      </c>
      <c r="F5" s="29">
        <v>236</v>
      </c>
      <c r="G5" s="29">
        <v>16</v>
      </c>
    </row>
    <row r="6" spans="1:8" s="42" customFormat="1" ht="20.100000000000001" customHeight="1">
      <c r="A6" s="6" t="s">
        <v>4</v>
      </c>
      <c r="B6" s="7">
        <v>4</v>
      </c>
      <c r="C6" s="29">
        <v>40296</v>
      </c>
      <c r="D6" s="29">
        <v>1266</v>
      </c>
      <c r="E6" s="29">
        <f t="shared" ref="E6:E14" si="0">SUM(F6:G6)</f>
        <v>272</v>
      </c>
      <c r="F6" s="29">
        <v>255</v>
      </c>
      <c r="G6" s="29">
        <v>17</v>
      </c>
    </row>
    <row r="7" spans="1:8" s="42" customFormat="1" ht="20.100000000000001" customHeight="1">
      <c r="A7" s="6" t="s">
        <v>8</v>
      </c>
      <c r="B7" s="7">
        <v>3</v>
      </c>
      <c r="C7" s="29">
        <v>44204</v>
      </c>
      <c r="D7" s="29">
        <v>1093</v>
      </c>
      <c r="E7" s="29">
        <f t="shared" si="0"/>
        <v>260</v>
      </c>
      <c r="F7" s="29">
        <v>242</v>
      </c>
      <c r="G7" s="29">
        <v>18</v>
      </c>
    </row>
    <row r="8" spans="1:8" s="42" customFormat="1" ht="20.100000000000001" customHeight="1">
      <c r="A8" s="9" t="s">
        <v>35</v>
      </c>
      <c r="B8" s="10">
        <v>2</v>
      </c>
      <c r="C8" s="30">
        <v>40643</v>
      </c>
      <c r="D8" s="30">
        <v>0</v>
      </c>
      <c r="E8" s="29">
        <f t="shared" si="0"/>
        <v>248</v>
      </c>
      <c r="F8" s="25">
        <v>231</v>
      </c>
      <c r="G8" s="25">
        <v>17</v>
      </c>
    </row>
    <row r="9" spans="1:8" s="42" customFormat="1" ht="20.100000000000001" customHeight="1">
      <c r="A9" s="6" t="s">
        <v>40</v>
      </c>
      <c r="B9" s="7">
        <v>2</v>
      </c>
      <c r="C9" s="29">
        <v>32065</v>
      </c>
      <c r="D9" s="29">
        <v>14</v>
      </c>
      <c r="E9" s="29">
        <f t="shared" si="0"/>
        <v>250</v>
      </c>
      <c r="F9" s="29">
        <v>237</v>
      </c>
      <c r="G9" s="29">
        <v>13</v>
      </c>
    </row>
    <row r="10" spans="1:8" s="42" customFormat="1" ht="20.100000000000001" customHeight="1">
      <c r="A10" s="6" t="s">
        <v>41</v>
      </c>
      <c r="B10" s="7">
        <v>2</v>
      </c>
      <c r="C10" s="29">
        <v>43965</v>
      </c>
      <c r="D10" s="29">
        <v>0</v>
      </c>
      <c r="E10" s="29">
        <f t="shared" si="0"/>
        <v>255</v>
      </c>
      <c r="F10" s="29">
        <v>242</v>
      </c>
      <c r="G10" s="29">
        <v>13</v>
      </c>
    </row>
    <row r="11" spans="1:8" s="42" customFormat="1" ht="20.100000000000001" customHeight="1">
      <c r="A11" s="9" t="s">
        <v>42</v>
      </c>
      <c r="B11" s="14">
        <v>2</v>
      </c>
      <c r="C11" s="25">
        <v>43242</v>
      </c>
      <c r="D11" s="25">
        <v>0</v>
      </c>
      <c r="E11" s="29">
        <f t="shared" si="0"/>
        <v>166</v>
      </c>
      <c r="F11" s="25">
        <v>161</v>
      </c>
      <c r="G11" s="25">
        <v>5</v>
      </c>
    </row>
    <row r="12" spans="1:8" s="42" customFormat="1" ht="20.100000000000001" customHeight="1">
      <c r="A12" s="6" t="s">
        <v>44</v>
      </c>
      <c r="B12" s="7">
        <v>1</v>
      </c>
      <c r="C12" s="29">
        <v>40126</v>
      </c>
      <c r="D12" s="29">
        <v>0</v>
      </c>
      <c r="E12" s="29">
        <f t="shared" si="0"/>
        <v>152</v>
      </c>
      <c r="F12" s="32">
        <v>148</v>
      </c>
      <c r="G12" s="32">
        <v>4</v>
      </c>
    </row>
    <row r="13" spans="1:8" s="42" customFormat="1" ht="20.100000000000001" customHeight="1">
      <c r="A13" s="6" t="s">
        <v>45</v>
      </c>
      <c r="B13" s="7">
        <v>1</v>
      </c>
      <c r="C13" s="29">
        <v>36018</v>
      </c>
      <c r="D13" s="29">
        <v>0</v>
      </c>
      <c r="E13" s="29">
        <f t="shared" si="0"/>
        <v>173</v>
      </c>
      <c r="F13" s="29">
        <v>167</v>
      </c>
      <c r="G13" s="29">
        <v>6</v>
      </c>
    </row>
    <row r="14" spans="1:8" s="42" customFormat="1" ht="20.100000000000001" customHeight="1">
      <c r="A14" s="6" t="s">
        <v>59</v>
      </c>
      <c r="B14" s="7">
        <v>1</v>
      </c>
      <c r="C14" s="29">
        <v>36548</v>
      </c>
      <c r="D14" s="29">
        <v>0</v>
      </c>
      <c r="E14" s="29">
        <f t="shared" si="0"/>
        <v>196</v>
      </c>
      <c r="F14" s="29">
        <v>192</v>
      </c>
      <c r="G14" s="29">
        <v>4</v>
      </c>
    </row>
    <row r="15" spans="1:8" s="42" customFormat="1" ht="20.100000000000001" customHeight="1">
      <c r="A15" s="195" t="s">
        <v>59</v>
      </c>
      <c r="B15" s="195"/>
      <c r="C15" s="195"/>
      <c r="D15" s="195"/>
      <c r="E15" s="195"/>
      <c r="F15" s="195"/>
      <c r="G15" s="195"/>
      <c r="H15" s="113"/>
    </row>
    <row r="16" spans="1:8" s="42" customFormat="1" ht="20.100000000000001" customHeight="1">
      <c r="A16" s="50">
        <v>43647</v>
      </c>
      <c r="B16" s="7">
        <v>1</v>
      </c>
      <c r="C16" s="29">
        <v>3535</v>
      </c>
      <c r="D16" s="29">
        <v>0</v>
      </c>
      <c r="E16" s="32">
        <f>SUM(F16:G16)</f>
        <v>176</v>
      </c>
      <c r="F16" s="32">
        <v>172</v>
      </c>
      <c r="G16" s="32">
        <v>4</v>
      </c>
    </row>
    <row r="17" spans="1:7" s="42" customFormat="1" ht="20.100000000000001" customHeight="1">
      <c r="A17" s="50">
        <v>43678</v>
      </c>
      <c r="B17" s="7">
        <v>1</v>
      </c>
      <c r="C17" s="29">
        <v>3521</v>
      </c>
      <c r="D17" s="29">
        <v>0</v>
      </c>
      <c r="E17" s="32">
        <f t="shared" ref="E17:E27" si="1">SUM(F17:G17)</f>
        <v>177</v>
      </c>
      <c r="F17" s="32">
        <v>172</v>
      </c>
      <c r="G17" s="32">
        <v>5</v>
      </c>
    </row>
    <row r="18" spans="1:7" s="42" customFormat="1" ht="20.100000000000001" customHeight="1">
      <c r="A18" s="50">
        <v>43709</v>
      </c>
      <c r="B18" s="7">
        <v>1</v>
      </c>
      <c r="C18" s="29">
        <v>4009</v>
      </c>
      <c r="D18" s="29">
        <v>0</v>
      </c>
      <c r="E18" s="32">
        <f t="shared" si="1"/>
        <v>177</v>
      </c>
      <c r="F18" s="32">
        <v>173</v>
      </c>
      <c r="G18" s="32">
        <v>4</v>
      </c>
    </row>
    <row r="19" spans="1:7" s="42" customFormat="1" ht="20.100000000000001" customHeight="1">
      <c r="A19" s="50">
        <v>43739</v>
      </c>
      <c r="B19" s="7">
        <v>1</v>
      </c>
      <c r="C19" s="29">
        <v>3654</v>
      </c>
      <c r="D19" s="29">
        <v>0</v>
      </c>
      <c r="E19" s="32">
        <f t="shared" si="1"/>
        <v>177</v>
      </c>
      <c r="F19" s="32">
        <v>173</v>
      </c>
      <c r="G19" s="32">
        <v>4</v>
      </c>
    </row>
    <row r="20" spans="1:7" s="42" customFormat="1" ht="20.100000000000001" customHeight="1">
      <c r="A20" s="50">
        <v>43770</v>
      </c>
      <c r="B20" s="7">
        <v>1</v>
      </c>
      <c r="C20" s="29">
        <v>3654</v>
      </c>
      <c r="D20" s="29">
        <v>0</v>
      </c>
      <c r="E20" s="32">
        <f t="shared" si="1"/>
        <v>177</v>
      </c>
      <c r="F20" s="32">
        <v>173</v>
      </c>
      <c r="G20" s="32">
        <v>4</v>
      </c>
    </row>
    <row r="21" spans="1:7" s="42" customFormat="1" ht="20.100000000000001" customHeight="1">
      <c r="A21" s="50">
        <v>43800</v>
      </c>
      <c r="B21" s="7">
        <v>1</v>
      </c>
      <c r="C21" s="29">
        <v>3844</v>
      </c>
      <c r="D21" s="29">
        <v>0</v>
      </c>
      <c r="E21" s="32">
        <f t="shared" si="1"/>
        <v>210</v>
      </c>
      <c r="F21" s="32">
        <v>205</v>
      </c>
      <c r="G21" s="32">
        <v>5</v>
      </c>
    </row>
    <row r="22" spans="1:7" s="42" customFormat="1" ht="20.100000000000001" customHeight="1">
      <c r="A22" s="163">
        <v>43831</v>
      </c>
      <c r="B22" s="27">
        <v>1</v>
      </c>
      <c r="C22" s="164">
        <v>1818</v>
      </c>
      <c r="D22" s="164">
        <v>0</v>
      </c>
      <c r="E22" s="32">
        <f t="shared" si="1"/>
        <v>209</v>
      </c>
      <c r="F22" s="165">
        <v>204</v>
      </c>
      <c r="G22" s="165">
        <v>5</v>
      </c>
    </row>
    <row r="23" spans="1:7" s="42" customFormat="1" ht="20.100000000000001" customHeight="1">
      <c r="A23" s="51">
        <v>43862</v>
      </c>
      <c r="B23" s="8">
        <v>1</v>
      </c>
      <c r="C23" s="31">
        <v>1818</v>
      </c>
      <c r="D23" s="31">
        <v>0</v>
      </c>
      <c r="E23" s="32">
        <f t="shared" si="1"/>
        <v>210</v>
      </c>
      <c r="F23" s="33">
        <v>206</v>
      </c>
      <c r="G23" s="33">
        <v>4</v>
      </c>
    </row>
    <row r="24" spans="1:7" s="42" customFormat="1" ht="20.100000000000001" customHeight="1">
      <c r="A24" s="51">
        <v>43891</v>
      </c>
      <c r="B24" s="8">
        <v>1</v>
      </c>
      <c r="C24" s="31">
        <v>1818</v>
      </c>
      <c r="D24" s="31">
        <v>0</v>
      </c>
      <c r="E24" s="32">
        <f t="shared" si="1"/>
        <v>209</v>
      </c>
      <c r="F24" s="33">
        <v>204</v>
      </c>
      <c r="G24" s="33">
        <v>5</v>
      </c>
    </row>
    <row r="25" spans="1:7" s="42" customFormat="1" ht="20.100000000000001" customHeight="1">
      <c r="A25" s="51">
        <v>43922</v>
      </c>
      <c r="B25" s="8">
        <v>1</v>
      </c>
      <c r="C25" s="31">
        <v>1933</v>
      </c>
      <c r="D25" s="31">
        <v>0</v>
      </c>
      <c r="E25" s="32">
        <f t="shared" si="1"/>
        <v>210</v>
      </c>
      <c r="F25" s="33">
        <v>206</v>
      </c>
      <c r="G25" s="33">
        <v>4</v>
      </c>
    </row>
    <row r="26" spans="1:7" s="42" customFormat="1" ht="20.100000000000001" customHeight="1">
      <c r="A26" s="51">
        <v>43952</v>
      </c>
      <c r="B26" s="8">
        <v>1</v>
      </c>
      <c r="C26" s="31">
        <v>2902</v>
      </c>
      <c r="D26" s="31">
        <v>0</v>
      </c>
      <c r="E26" s="32">
        <f t="shared" si="1"/>
        <v>210</v>
      </c>
      <c r="F26" s="33">
        <v>206</v>
      </c>
      <c r="G26" s="33">
        <v>4</v>
      </c>
    </row>
    <row r="27" spans="1:7" s="42" customFormat="1" ht="20.100000000000001" customHeight="1">
      <c r="A27" s="51">
        <v>43983</v>
      </c>
      <c r="B27" s="8">
        <v>1</v>
      </c>
      <c r="C27" s="31">
        <v>4042</v>
      </c>
      <c r="D27" s="31">
        <v>0</v>
      </c>
      <c r="E27" s="32">
        <f t="shared" si="1"/>
        <v>210</v>
      </c>
      <c r="F27" s="33">
        <v>207</v>
      </c>
      <c r="G27" s="33">
        <v>3</v>
      </c>
    </row>
    <row r="28" spans="1:7" ht="9.75" customHeight="1"/>
    <row r="29" spans="1:7">
      <c r="A29" s="5"/>
      <c r="B29" s="5"/>
      <c r="C29" s="5"/>
      <c r="D29" s="5"/>
      <c r="E29" s="5"/>
      <c r="F29" s="5"/>
      <c r="G29" s="62" t="s">
        <v>33</v>
      </c>
    </row>
  </sheetData>
  <mergeCells count="7">
    <mergeCell ref="A15:G15"/>
    <mergeCell ref="A1:G1"/>
    <mergeCell ref="A2:B2"/>
    <mergeCell ref="A3:A4"/>
    <mergeCell ref="B3:B4"/>
    <mergeCell ref="C3:D3"/>
    <mergeCell ref="E3:G3"/>
  </mergeCells>
  <printOptions horizontalCentered="1"/>
  <pageMargins left="0.84" right="0.7" top="0.75" bottom="0.75" header="0.3" footer="0.3"/>
  <pageSetup scale="95" orientation="portrait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view="pageBreakPreview" topLeftCell="A13" zoomScaleNormal="100" zoomScaleSheetLayoutView="100" workbookViewId="0">
      <selection sqref="A1:F1"/>
    </sheetView>
  </sheetViews>
  <sheetFormatPr defaultRowHeight="14.25"/>
  <cols>
    <col min="1" max="1" width="15.140625" style="2" customWidth="1"/>
    <col min="2" max="4" width="14.5703125" style="2" customWidth="1"/>
    <col min="5" max="5" width="13.7109375" style="2" customWidth="1"/>
    <col min="6" max="6" width="15.7109375" style="2" bestFit="1" customWidth="1"/>
    <col min="7" max="16384" width="9.140625" style="2"/>
  </cols>
  <sheetData>
    <row r="1" spans="1:8" ht="60" customHeight="1">
      <c r="A1" s="183" t="s">
        <v>19</v>
      </c>
      <c r="B1" s="192"/>
      <c r="C1" s="192"/>
      <c r="D1" s="192"/>
      <c r="E1" s="192"/>
      <c r="F1" s="192"/>
    </row>
    <row r="2" spans="1:8" s="88" customFormat="1" ht="12.75" customHeight="1">
      <c r="A2" s="86" t="s">
        <v>72</v>
      </c>
      <c r="B2" s="87"/>
      <c r="C2" s="87"/>
      <c r="D2" s="87"/>
      <c r="E2" s="87"/>
      <c r="F2" s="87"/>
    </row>
    <row r="3" spans="1:8" s="118" customFormat="1" ht="25.5" customHeight="1">
      <c r="A3" s="212" t="s">
        <v>5</v>
      </c>
      <c r="B3" s="205" t="s">
        <v>6</v>
      </c>
      <c r="C3" s="205" t="s">
        <v>20</v>
      </c>
      <c r="D3" s="206" t="s">
        <v>1</v>
      </c>
      <c r="E3" s="206"/>
      <c r="F3" s="206"/>
    </row>
    <row r="4" spans="1:8" s="118" customFormat="1" ht="25.5" customHeight="1">
      <c r="A4" s="213" t="s">
        <v>5</v>
      </c>
      <c r="B4" s="205" t="s">
        <v>6</v>
      </c>
      <c r="C4" s="205" t="s">
        <v>20</v>
      </c>
      <c r="D4" s="96" t="s">
        <v>2</v>
      </c>
      <c r="E4" s="96" t="s">
        <v>0</v>
      </c>
      <c r="F4" s="96" t="s">
        <v>61</v>
      </c>
      <c r="G4" s="119"/>
      <c r="H4" s="119"/>
    </row>
    <row r="5" spans="1:8" s="176" customFormat="1" ht="20.100000000000001" customHeight="1">
      <c r="A5" s="98" t="s">
        <v>3</v>
      </c>
      <c r="B5" s="99">
        <v>1</v>
      </c>
      <c r="C5" s="114">
        <v>94263</v>
      </c>
      <c r="D5" s="114">
        <f>SUM(E5,F5)</f>
        <v>269</v>
      </c>
      <c r="E5" s="114">
        <v>210</v>
      </c>
      <c r="F5" s="114">
        <v>59</v>
      </c>
    </row>
    <row r="6" spans="1:8" s="176" customFormat="1" ht="20.100000000000001" customHeight="1">
      <c r="A6" s="98" t="s">
        <v>4</v>
      </c>
      <c r="B6" s="99">
        <v>1</v>
      </c>
      <c r="C6" s="114">
        <v>68191</v>
      </c>
      <c r="D6" s="114">
        <f t="shared" ref="D6:D14" si="0">SUM(E6,F6)</f>
        <v>265</v>
      </c>
      <c r="E6" s="114">
        <v>203</v>
      </c>
      <c r="F6" s="114">
        <v>62</v>
      </c>
    </row>
    <row r="7" spans="1:8" s="176" customFormat="1" ht="20.100000000000001" customHeight="1">
      <c r="A7" s="98" t="s">
        <v>8</v>
      </c>
      <c r="B7" s="99">
        <v>1</v>
      </c>
      <c r="C7" s="114">
        <v>57822</v>
      </c>
      <c r="D7" s="114">
        <f t="shared" si="0"/>
        <v>240</v>
      </c>
      <c r="E7" s="114">
        <v>185</v>
      </c>
      <c r="F7" s="114">
        <v>55</v>
      </c>
    </row>
    <row r="8" spans="1:8" s="176" customFormat="1" ht="20.100000000000001" customHeight="1">
      <c r="A8" s="101" t="s">
        <v>35</v>
      </c>
      <c r="B8" s="102">
        <v>1</v>
      </c>
      <c r="C8" s="177">
        <v>75624</v>
      </c>
      <c r="D8" s="114">
        <f t="shared" si="0"/>
        <v>253</v>
      </c>
      <c r="E8" s="116">
        <v>197</v>
      </c>
      <c r="F8" s="116">
        <v>56</v>
      </c>
    </row>
    <row r="9" spans="1:8" s="176" customFormat="1" ht="20.100000000000001" customHeight="1">
      <c r="A9" s="98" t="s">
        <v>40</v>
      </c>
      <c r="B9" s="99">
        <v>1</v>
      </c>
      <c r="C9" s="121">
        <v>51382</v>
      </c>
      <c r="D9" s="114">
        <f t="shared" si="0"/>
        <v>240</v>
      </c>
      <c r="E9" s="114">
        <v>188</v>
      </c>
      <c r="F9" s="114">
        <v>52</v>
      </c>
    </row>
    <row r="10" spans="1:8" s="176" customFormat="1" ht="20.100000000000001" customHeight="1">
      <c r="A10" s="98" t="s">
        <v>41</v>
      </c>
      <c r="B10" s="99">
        <v>1</v>
      </c>
      <c r="C10" s="121">
        <v>46237</v>
      </c>
      <c r="D10" s="114">
        <f t="shared" si="0"/>
        <v>213</v>
      </c>
      <c r="E10" s="114">
        <v>165</v>
      </c>
      <c r="F10" s="114">
        <v>48</v>
      </c>
    </row>
    <row r="11" spans="1:8" s="176" customFormat="1" ht="20.100000000000001" customHeight="1">
      <c r="A11" s="101" t="s">
        <v>42</v>
      </c>
      <c r="B11" s="102">
        <v>1</v>
      </c>
      <c r="C11" s="115">
        <v>57048</v>
      </c>
      <c r="D11" s="114">
        <f t="shared" si="0"/>
        <v>198</v>
      </c>
      <c r="E11" s="116">
        <v>152</v>
      </c>
      <c r="F11" s="116">
        <v>46</v>
      </c>
    </row>
    <row r="12" spans="1:8" s="176" customFormat="1" ht="20.100000000000001" customHeight="1">
      <c r="A12" s="98" t="s">
        <v>44</v>
      </c>
      <c r="B12" s="99">
        <v>1</v>
      </c>
      <c r="C12" s="114">
        <v>64896</v>
      </c>
      <c r="D12" s="114">
        <f t="shared" si="0"/>
        <v>192</v>
      </c>
      <c r="E12" s="114">
        <v>148</v>
      </c>
      <c r="F12" s="114">
        <v>44</v>
      </c>
    </row>
    <row r="13" spans="1:8" s="176" customFormat="1" ht="20.100000000000001" customHeight="1">
      <c r="A13" s="98" t="s">
        <v>45</v>
      </c>
      <c r="B13" s="99">
        <v>1</v>
      </c>
      <c r="C13" s="114">
        <v>84893</v>
      </c>
      <c r="D13" s="114">
        <f t="shared" si="0"/>
        <v>185</v>
      </c>
      <c r="E13" s="114">
        <v>141</v>
      </c>
      <c r="F13" s="114">
        <v>44</v>
      </c>
    </row>
    <row r="14" spans="1:8" s="176" customFormat="1" ht="20.100000000000001" customHeight="1">
      <c r="A14" s="98" t="s">
        <v>59</v>
      </c>
      <c r="B14" s="99">
        <v>1</v>
      </c>
      <c r="C14" s="114">
        <v>41925</v>
      </c>
      <c r="D14" s="114">
        <f t="shared" si="0"/>
        <v>152</v>
      </c>
      <c r="E14" s="114">
        <v>128</v>
      </c>
      <c r="F14" s="114">
        <v>24</v>
      </c>
    </row>
    <row r="15" spans="1:8" s="176" customFormat="1" ht="20.100000000000001" customHeight="1">
      <c r="A15" s="214" t="s">
        <v>59</v>
      </c>
      <c r="B15" s="214"/>
      <c r="C15" s="214"/>
      <c r="D15" s="214"/>
      <c r="E15" s="214"/>
      <c r="F15" s="214"/>
      <c r="G15" s="133"/>
      <c r="H15" s="133"/>
    </row>
    <row r="16" spans="1:8" s="176" customFormat="1" ht="20.100000000000001" customHeight="1">
      <c r="A16" s="123">
        <v>43647</v>
      </c>
      <c r="B16" s="99">
        <v>1</v>
      </c>
      <c r="C16" s="114">
        <v>0</v>
      </c>
      <c r="D16" s="114">
        <f>SUM(E16:F16)</f>
        <v>92</v>
      </c>
      <c r="E16" s="114">
        <v>73</v>
      </c>
      <c r="F16" s="114">
        <v>19</v>
      </c>
    </row>
    <row r="17" spans="1:6" s="176" customFormat="1" ht="20.100000000000001" customHeight="1">
      <c r="A17" s="123">
        <v>43678</v>
      </c>
      <c r="B17" s="99">
        <v>1</v>
      </c>
      <c r="C17" s="114">
        <v>2755</v>
      </c>
      <c r="D17" s="114">
        <f t="shared" ref="D17:D27" si="1">SUM(E17:F17)</f>
        <v>122</v>
      </c>
      <c r="E17" s="114">
        <v>101</v>
      </c>
      <c r="F17" s="114">
        <v>21</v>
      </c>
    </row>
    <row r="18" spans="1:6" s="176" customFormat="1" ht="20.100000000000001" customHeight="1">
      <c r="A18" s="123">
        <v>43709</v>
      </c>
      <c r="B18" s="99">
        <v>1</v>
      </c>
      <c r="C18" s="114">
        <v>2755</v>
      </c>
      <c r="D18" s="114">
        <f t="shared" si="1"/>
        <v>122</v>
      </c>
      <c r="E18" s="114">
        <v>101</v>
      </c>
      <c r="F18" s="114">
        <v>21</v>
      </c>
    </row>
    <row r="19" spans="1:6" s="176" customFormat="1" ht="20.100000000000001" customHeight="1">
      <c r="A19" s="123">
        <v>43739</v>
      </c>
      <c r="B19" s="99">
        <v>1</v>
      </c>
      <c r="C19" s="114">
        <v>2755</v>
      </c>
      <c r="D19" s="114">
        <f t="shared" si="1"/>
        <v>122</v>
      </c>
      <c r="E19" s="114">
        <v>101</v>
      </c>
      <c r="F19" s="114">
        <v>21</v>
      </c>
    </row>
    <row r="20" spans="1:6" s="176" customFormat="1" ht="20.100000000000001" customHeight="1">
      <c r="A20" s="166">
        <v>43770</v>
      </c>
      <c r="B20" s="167">
        <v>1</v>
      </c>
      <c r="C20" s="168">
        <v>2755</v>
      </c>
      <c r="D20" s="114">
        <f t="shared" si="1"/>
        <v>122</v>
      </c>
      <c r="E20" s="168">
        <v>101</v>
      </c>
      <c r="F20" s="168">
        <v>21</v>
      </c>
    </row>
    <row r="21" spans="1:6" s="176" customFormat="1" ht="20.100000000000001" customHeight="1">
      <c r="A21" s="105">
        <v>43800</v>
      </c>
      <c r="B21" s="99">
        <v>1</v>
      </c>
      <c r="C21" s="117">
        <v>866</v>
      </c>
      <c r="D21" s="114">
        <f t="shared" si="1"/>
        <v>158</v>
      </c>
      <c r="E21" s="117">
        <v>135</v>
      </c>
      <c r="F21" s="117">
        <v>23</v>
      </c>
    </row>
    <row r="22" spans="1:6" s="176" customFormat="1" ht="20.100000000000001" customHeight="1">
      <c r="A22" s="105">
        <v>43831</v>
      </c>
      <c r="B22" s="99">
        <v>1</v>
      </c>
      <c r="C22" s="117">
        <v>3640</v>
      </c>
      <c r="D22" s="114">
        <f t="shared" si="1"/>
        <v>156</v>
      </c>
      <c r="E22" s="117">
        <v>133</v>
      </c>
      <c r="F22" s="117">
        <v>23</v>
      </c>
    </row>
    <row r="23" spans="1:6" s="176" customFormat="1" ht="20.100000000000001" customHeight="1">
      <c r="A23" s="105">
        <v>43862</v>
      </c>
      <c r="B23" s="99">
        <v>1</v>
      </c>
      <c r="C23" s="117">
        <v>4131</v>
      </c>
      <c r="D23" s="114">
        <f t="shared" si="1"/>
        <v>155</v>
      </c>
      <c r="E23" s="117">
        <v>132</v>
      </c>
      <c r="F23" s="117">
        <v>23</v>
      </c>
    </row>
    <row r="24" spans="1:6" s="176" customFormat="1" ht="20.100000000000001" customHeight="1">
      <c r="A24" s="105">
        <v>43891</v>
      </c>
      <c r="B24" s="99">
        <v>1</v>
      </c>
      <c r="C24" s="117">
        <v>4886</v>
      </c>
      <c r="D24" s="114">
        <f t="shared" si="1"/>
        <v>154</v>
      </c>
      <c r="E24" s="117">
        <v>131</v>
      </c>
      <c r="F24" s="117">
        <v>23</v>
      </c>
    </row>
    <row r="25" spans="1:6" s="176" customFormat="1" ht="20.100000000000001" customHeight="1">
      <c r="A25" s="105">
        <v>43922</v>
      </c>
      <c r="B25" s="99">
        <v>1</v>
      </c>
      <c r="C25" s="117">
        <v>4886</v>
      </c>
      <c r="D25" s="114">
        <f t="shared" si="1"/>
        <v>154</v>
      </c>
      <c r="E25" s="117">
        <v>131</v>
      </c>
      <c r="F25" s="117">
        <v>23</v>
      </c>
    </row>
    <row r="26" spans="1:6" s="176" customFormat="1" ht="20.100000000000001" customHeight="1">
      <c r="A26" s="105">
        <v>43952</v>
      </c>
      <c r="B26" s="99">
        <v>1</v>
      </c>
      <c r="C26" s="117">
        <v>4886</v>
      </c>
      <c r="D26" s="114">
        <f t="shared" si="1"/>
        <v>154</v>
      </c>
      <c r="E26" s="117">
        <v>131</v>
      </c>
      <c r="F26" s="117">
        <v>23</v>
      </c>
    </row>
    <row r="27" spans="1:6" s="176" customFormat="1" ht="20.100000000000001" customHeight="1">
      <c r="A27" s="105">
        <v>43983</v>
      </c>
      <c r="B27" s="99">
        <v>1</v>
      </c>
      <c r="C27" s="117">
        <v>7610</v>
      </c>
      <c r="D27" s="114">
        <f t="shared" si="1"/>
        <v>156</v>
      </c>
      <c r="E27" s="117">
        <v>133</v>
      </c>
      <c r="F27" s="117">
        <v>23</v>
      </c>
    </row>
    <row r="28" spans="1:6" ht="7.5" customHeight="1"/>
    <row r="29" spans="1:6">
      <c r="A29" s="185" t="s">
        <v>33</v>
      </c>
      <c r="B29" s="185"/>
      <c r="C29" s="185"/>
      <c r="D29" s="185"/>
      <c r="E29" s="185"/>
      <c r="F29" s="185"/>
    </row>
  </sheetData>
  <mergeCells count="7">
    <mergeCell ref="A29:F29"/>
    <mergeCell ref="A1:F1"/>
    <mergeCell ref="A3:A4"/>
    <mergeCell ref="B3:B4"/>
    <mergeCell ref="C3:C4"/>
    <mergeCell ref="D3:F3"/>
    <mergeCell ref="A15:F15"/>
  </mergeCells>
  <printOptions horizontalCentered="1"/>
  <pageMargins left="0.7" right="0.7" top="0.75" bottom="0.75" header="0.3" footer="0.3"/>
  <pageSetup scale="96" orientation="portrait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view="pageBreakPreview" topLeftCell="A13" zoomScaleSheetLayoutView="100" workbookViewId="0">
      <selection activeCell="J20" sqref="J20"/>
    </sheetView>
  </sheetViews>
  <sheetFormatPr defaultRowHeight="15"/>
  <cols>
    <col min="1" max="5" width="14" customWidth="1"/>
    <col min="6" max="6" width="14.85546875" customWidth="1"/>
  </cols>
  <sheetData>
    <row r="1" spans="1:8" ht="60" customHeight="1">
      <c r="A1" s="183" t="s">
        <v>21</v>
      </c>
      <c r="B1" s="192"/>
      <c r="C1" s="192"/>
      <c r="D1" s="192"/>
      <c r="E1" s="192"/>
      <c r="F1" s="192"/>
    </row>
    <row r="2" spans="1:8" ht="12.75" customHeight="1">
      <c r="A2" s="21" t="s">
        <v>73</v>
      </c>
      <c r="B2" s="1"/>
      <c r="C2" s="1"/>
      <c r="D2" s="1"/>
      <c r="E2" s="1"/>
      <c r="F2" s="1"/>
    </row>
    <row r="3" spans="1:8" s="94" customFormat="1" ht="25.5" customHeight="1">
      <c r="A3" s="205" t="s">
        <v>5</v>
      </c>
      <c r="B3" s="205" t="s">
        <v>6</v>
      </c>
      <c r="C3" s="205" t="s">
        <v>36</v>
      </c>
      <c r="D3" s="206" t="s">
        <v>1</v>
      </c>
      <c r="E3" s="206"/>
      <c r="F3" s="206"/>
    </row>
    <row r="4" spans="1:8" s="94" customFormat="1" ht="25.5" customHeight="1">
      <c r="A4" s="205" t="s">
        <v>5</v>
      </c>
      <c r="B4" s="205" t="s">
        <v>6</v>
      </c>
      <c r="C4" s="205" t="s">
        <v>13</v>
      </c>
      <c r="D4" s="96" t="s">
        <v>2</v>
      </c>
      <c r="E4" s="96" t="s">
        <v>0</v>
      </c>
      <c r="F4" s="95" t="s">
        <v>39</v>
      </c>
      <c r="G4" s="97"/>
      <c r="H4" s="97"/>
    </row>
    <row r="5" spans="1:8" s="94" customFormat="1" ht="20.100000000000001" customHeight="1">
      <c r="A5" s="98" t="s">
        <v>3</v>
      </c>
      <c r="B5" s="99">
        <v>17</v>
      </c>
      <c r="C5" s="114">
        <v>4359</v>
      </c>
      <c r="D5" s="114">
        <f>SUM(E5:F5)</f>
        <v>1944</v>
      </c>
      <c r="E5" s="114">
        <v>1669</v>
      </c>
      <c r="F5" s="114">
        <v>275</v>
      </c>
    </row>
    <row r="6" spans="1:8" s="94" customFormat="1" ht="20.100000000000001" customHeight="1">
      <c r="A6" s="98" t="s">
        <v>4</v>
      </c>
      <c r="B6" s="99">
        <v>15</v>
      </c>
      <c r="C6" s="114">
        <v>3984</v>
      </c>
      <c r="D6" s="114">
        <f t="shared" ref="D6:D14" si="0">SUM(E6:F6)</f>
        <v>2536</v>
      </c>
      <c r="E6" s="114">
        <v>2260</v>
      </c>
      <c r="F6" s="114">
        <v>276</v>
      </c>
    </row>
    <row r="7" spans="1:8" s="94" customFormat="1" ht="20.100000000000001" customHeight="1">
      <c r="A7" s="98" t="s">
        <v>8</v>
      </c>
      <c r="B7" s="99">
        <v>16</v>
      </c>
      <c r="C7" s="114">
        <v>4757</v>
      </c>
      <c r="D7" s="114">
        <f t="shared" si="0"/>
        <v>1647</v>
      </c>
      <c r="E7" s="114">
        <v>1450</v>
      </c>
      <c r="F7" s="114">
        <v>197</v>
      </c>
    </row>
    <row r="8" spans="1:8" s="94" customFormat="1" ht="20.100000000000001" customHeight="1">
      <c r="A8" s="101" t="s">
        <v>35</v>
      </c>
      <c r="B8" s="99">
        <v>15</v>
      </c>
      <c r="C8" s="114">
        <v>4580</v>
      </c>
      <c r="D8" s="114">
        <f t="shared" si="0"/>
        <v>1560</v>
      </c>
      <c r="E8" s="114">
        <v>1359</v>
      </c>
      <c r="F8" s="114">
        <v>201</v>
      </c>
    </row>
    <row r="9" spans="1:8" s="94" customFormat="1" ht="20.100000000000001" customHeight="1">
      <c r="A9" s="98" t="s">
        <v>40</v>
      </c>
      <c r="B9" s="99">
        <v>14</v>
      </c>
      <c r="C9" s="114">
        <v>3766</v>
      </c>
      <c r="D9" s="114">
        <f t="shared" si="0"/>
        <v>1475</v>
      </c>
      <c r="E9" s="114">
        <v>1300</v>
      </c>
      <c r="F9" s="114">
        <v>175</v>
      </c>
    </row>
    <row r="10" spans="1:8" s="94" customFormat="1" ht="20.100000000000001" customHeight="1">
      <c r="A10" s="122" t="s">
        <v>41</v>
      </c>
      <c r="B10" s="99">
        <v>13</v>
      </c>
      <c r="C10" s="114">
        <v>2864</v>
      </c>
      <c r="D10" s="114">
        <f t="shared" si="0"/>
        <v>1338</v>
      </c>
      <c r="E10" s="114">
        <v>1184</v>
      </c>
      <c r="F10" s="114">
        <v>154</v>
      </c>
    </row>
    <row r="11" spans="1:8" s="94" customFormat="1" ht="20.100000000000001" customHeight="1">
      <c r="A11" s="98" t="s">
        <v>42</v>
      </c>
      <c r="B11" s="99">
        <v>11</v>
      </c>
      <c r="C11" s="114">
        <v>2451</v>
      </c>
      <c r="D11" s="114">
        <f t="shared" si="0"/>
        <v>1160</v>
      </c>
      <c r="E11" s="114">
        <v>1037</v>
      </c>
      <c r="F11" s="114">
        <v>123</v>
      </c>
    </row>
    <row r="12" spans="1:8" s="94" customFormat="1" ht="20.100000000000001" customHeight="1">
      <c r="A12" s="98" t="s">
        <v>44</v>
      </c>
      <c r="B12" s="99">
        <v>12</v>
      </c>
      <c r="C12" s="114">
        <v>2712</v>
      </c>
      <c r="D12" s="114">
        <f t="shared" si="0"/>
        <v>1244</v>
      </c>
      <c r="E12" s="114">
        <v>1100</v>
      </c>
      <c r="F12" s="114">
        <v>144</v>
      </c>
    </row>
    <row r="13" spans="1:8" s="94" customFormat="1" ht="20.100000000000001" customHeight="1">
      <c r="A13" s="98" t="s">
        <v>45</v>
      </c>
      <c r="B13" s="99">
        <v>9</v>
      </c>
      <c r="C13" s="114">
        <v>2847</v>
      </c>
      <c r="D13" s="114">
        <f t="shared" si="0"/>
        <v>1220</v>
      </c>
      <c r="E13" s="114">
        <v>1096</v>
      </c>
      <c r="F13" s="114">
        <v>124</v>
      </c>
    </row>
    <row r="14" spans="1:8" s="94" customFormat="1" ht="20.100000000000001" customHeight="1">
      <c r="A14" s="98" t="s">
        <v>59</v>
      </c>
      <c r="B14" s="99">
        <v>8</v>
      </c>
      <c r="C14" s="114">
        <v>2970</v>
      </c>
      <c r="D14" s="114">
        <f t="shared" si="0"/>
        <v>1101</v>
      </c>
      <c r="E14" s="114">
        <v>942</v>
      </c>
      <c r="F14" s="114">
        <v>159</v>
      </c>
    </row>
    <row r="15" spans="1:8" s="94" customFormat="1" ht="20.100000000000001" customHeight="1">
      <c r="A15" s="214" t="s">
        <v>59</v>
      </c>
      <c r="B15" s="214"/>
      <c r="C15" s="214"/>
      <c r="D15" s="214"/>
      <c r="E15" s="214"/>
      <c r="F15" s="214"/>
      <c r="G15" s="104"/>
      <c r="H15" s="104"/>
    </row>
    <row r="16" spans="1:8" s="94" customFormat="1" ht="20.100000000000001" customHeight="1">
      <c r="A16" s="123">
        <v>43647</v>
      </c>
      <c r="B16" s="124">
        <v>9</v>
      </c>
      <c r="C16" s="117">
        <v>274</v>
      </c>
      <c r="D16" s="114">
        <f>SUM(E16:F16)</f>
        <v>1186</v>
      </c>
      <c r="E16" s="117">
        <v>880</v>
      </c>
      <c r="F16" s="117">
        <v>306</v>
      </c>
    </row>
    <row r="17" spans="1:6" s="94" customFormat="1" ht="20.100000000000001" customHeight="1">
      <c r="A17" s="123">
        <v>43678</v>
      </c>
      <c r="B17" s="124">
        <v>9</v>
      </c>
      <c r="C17" s="117">
        <v>249</v>
      </c>
      <c r="D17" s="114">
        <f t="shared" ref="D17:D27" si="1">SUM(E17:F17)</f>
        <v>1185</v>
      </c>
      <c r="E17" s="117">
        <v>881</v>
      </c>
      <c r="F17" s="117">
        <v>304</v>
      </c>
    </row>
    <row r="18" spans="1:6" s="94" customFormat="1" ht="20.100000000000001" customHeight="1">
      <c r="A18" s="123">
        <v>43709</v>
      </c>
      <c r="B18" s="99">
        <v>9</v>
      </c>
      <c r="C18" s="117">
        <v>246</v>
      </c>
      <c r="D18" s="114">
        <f t="shared" si="1"/>
        <v>1192</v>
      </c>
      <c r="E18" s="117">
        <v>880</v>
      </c>
      <c r="F18" s="117">
        <v>312</v>
      </c>
    </row>
    <row r="19" spans="1:6" s="94" customFormat="1" ht="20.100000000000001" customHeight="1">
      <c r="A19" s="123">
        <v>43739</v>
      </c>
      <c r="B19" s="125">
        <v>9</v>
      </c>
      <c r="C19" s="117">
        <v>270</v>
      </c>
      <c r="D19" s="114">
        <f t="shared" si="1"/>
        <v>1194</v>
      </c>
      <c r="E19" s="117">
        <v>1070</v>
      </c>
      <c r="F19" s="117">
        <v>124</v>
      </c>
    </row>
    <row r="20" spans="1:6" s="94" customFormat="1" ht="20.100000000000001" customHeight="1">
      <c r="A20" s="123">
        <v>43770</v>
      </c>
      <c r="B20" s="126">
        <v>8</v>
      </c>
      <c r="C20" s="117">
        <v>254</v>
      </c>
      <c r="D20" s="114">
        <f t="shared" si="1"/>
        <v>1146</v>
      </c>
      <c r="E20" s="117">
        <v>1037</v>
      </c>
      <c r="F20" s="117">
        <v>109</v>
      </c>
    </row>
    <row r="21" spans="1:6" s="94" customFormat="1" ht="20.100000000000001" customHeight="1">
      <c r="A21" s="123">
        <v>43800</v>
      </c>
      <c r="B21" s="126">
        <v>8</v>
      </c>
      <c r="C21" s="117">
        <v>258</v>
      </c>
      <c r="D21" s="114">
        <f t="shared" si="1"/>
        <v>1145</v>
      </c>
      <c r="E21" s="117">
        <v>1036</v>
      </c>
      <c r="F21" s="117">
        <v>109</v>
      </c>
    </row>
    <row r="22" spans="1:6" s="94" customFormat="1" ht="20.100000000000001" customHeight="1">
      <c r="A22" s="123">
        <v>43831</v>
      </c>
      <c r="B22" s="126">
        <v>8</v>
      </c>
      <c r="C22" s="117">
        <v>257</v>
      </c>
      <c r="D22" s="114">
        <f t="shared" si="1"/>
        <v>1136</v>
      </c>
      <c r="E22" s="117">
        <v>1024</v>
      </c>
      <c r="F22" s="117">
        <v>112</v>
      </c>
    </row>
    <row r="23" spans="1:6" s="94" customFormat="1" ht="20.100000000000001" customHeight="1">
      <c r="A23" s="123">
        <v>43862</v>
      </c>
      <c r="B23" s="126">
        <v>7</v>
      </c>
      <c r="C23" s="117">
        <v>243</v>
      </c>
      <c r="D23" s="114">
        <f t="shared" si="1"/>
        <v>1086</v>
      </c>
      <c r="E23" s="117">
        <v>984</v>
      </c>
      <c r="F23" s="117">
        <v>102</v>
      </c>
    </row>
    <row r="24" spans="1:6" s="94" customFormat="1" ht="20.100000000000001" customHeight="1">
      <c r="A24" s="123">
        <v>43891</v>
      </c>
      <c r="B24" s="126">
        <v>7</v>
      </c>
      <c r="C24" s="117">
        <v>199</v>
      </c>
      <c r="D24" s="114">
        <f t="shared" si="1"/>
        <v>1050</v>
      </c>
      <c r="E24" s="117">
        <v>946</v>
      </c>
      <c r="F24" s="117">
        <v>104</v>
      </c>
    </row>
    <row r="25" spans="1:6" s="94" customFormat="1" ht="20.100000000000001" customHeight="1">
      <c r="A25" s="123">
        <v>43922</v>
      </c>
      <c r="B25" s="126">
        <v>6</v>
      </c>
      <c r="C25" s="117">
        <v>184</v>
      </c>
      <c r="D25" s="114">
        <f t="shared" si="1"/>
        <v>780</v>
      </c>
      <c r="E25" s="117">
        <v>686</v>
      </c>
      <c r="F25" s="117">
        <v>94</v>
      </c>
    </row>
    <row r="26" spans="1:6" s="94" customFormat="1" ht="20.100000000000001" customHeight="1">
      <c r="A26" s="123">
        <v>43952</v>
      </c>
      <c r="B26" s="126">
        <v>7</v>
      </c>
      <c r="C26" s="117">
        <v>259</v>
      </c>
      <c r="D26" s="114">
        <f t="shared" si="1"/>
        <v>1056</v>
      </c>
      <c r="E26" s="117">
        <v>938</v>
      </c>
      <c r="F26" s="117">
        <v>118</v>
      </c>
    </row>
    <row r="27" spans="1:6" s="94" customFormat="1" ht="20.100000000000001" customHeight="1">
      <c r="A27" s="123">
        <v>43983</v>
      </c>
      <c r="B27" s="126">
        <v>7</v>
      </c>
      <c r="C27" s="117">
        <v>277</v>
      </c>
      <c r="D27" s="114">
        <f t="shared" si="1"/>
        <v>1063</v>
      </c>
      <c r="E27" s="117">
        <v>947</v>
      </c>
      <c r="F27" s="117">
        <v>116</v>
      </c>
    </row>
    <row r="28" spans="1:6" ht="12.75" customHeight="1">
      <c r="A28" s="22"/>
      <c r="B28" s="23"/>
      <c r="C28" s="18"/>
      <c r="D28" s="18"/>
      <c r="E28" s="18"/>
      <c r="F28" s="18"/>
    </row>
    <row r="29" spans="1:6" ht="12.75" customHeight="1">
      <c r="A29" s="185" t="s">
        <v>34</v>
      </c>
      <c r="B29" s="185"/>
      <c r="C29" s="185"/>
      <c r="D29" s="185"/>
      <c r="E29" s="185"/>
      <c r="F29" s="185"/>
    </row>
  </sheetData>
  <mergeCells count="7">
    <mergeCell ref="A29:F29"/>
    <mergeCell ref="A1:F1"/>
    <mergeCell ref="A3:A4"/>
    <mergeCell ref="B3:B4"/>
    <mergeCell ref="C3:C4"/>
    <mergeCell ref="D3:F3"/>
    <mergeCell ref="A15:F15"/>
  </mergeCells>
  <printOptions horizontalCentered="1"/>
  <pageMargins left="0.95" right="0.7" top="0.75" bottom="0.75" header="0.3" footer="0.3"/>
  <pageSetup scale="96" orientation="portrait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9"/>
  <sheetViews>
    <sheetView view="pageBreakPreview" topLeftCell="A19" zoomScaleSheetLayoutView="100" workbookViewId="0">
      <selection sqref="A1:G1"/>
    </sheetView>
  </sheetViews>
  <sheetFormatPr defaultRowHeight="15"/>
  <cols>
    <col min="1" max="1" width="12.42578125" customWidth="1"/>
    <col min="2" max="6" width="12" customWidth="1"/>
    <col min="7" max="7" width="17" customWidth="1"/>
  </cols>
  <sheetData>
    <row r="1" spans="1:10" ht="60" customHeight="1">
      <c r="A1" s="183" t="s">
        <v>22</v>
      </c>
      <c r="B1" s="183"/>
      <c r="C1" s="183"/>
      <c r="D1" s="183"/>
      <c r="E1" s="183"/>
      <c r="F1" s="183"/>
      <c r="G1" s="183"/>
    </row>
    <row r="2" spans="1:10" s="85" customFormat="1" ht="12.95" customHeight="1">
      <c r="A2" s="204" t="s">
        <v>56</v>
      </c>
      <c r="B2" s="204"/>
      <c r="C2" s="127"/>
      <c r="D2" s="127"/>
      <c r="E2" s="127"/>
      <c r="F2" s="127"/>
      <c r="G2" s="127"/>
    </row>
    <row r="3" spans="1:10" s="110" customFormat="1" ht="25.5" customHeight="1">
      <c r="A3" s="210" t="s">
        <v>5</v>
      </c>
      <c r="B3" s="215" t="s">
        <v>6</v>
      </c>
      <c r="C3" s="194" t="s">
        <v>23</v>
      </c>
      <c r="D3" s="194"/>
      <c r="E3" s="194" t="s">
        <v>1</v>
      </c>
      <c r="F3" s="194"/>
      <c r="G3" s="194"/>
    </row>
    <row r="4" spans="1:10" s="110" customFormat="1" ht="25.5" customHeight="1">
      <c r="A4" s="211" t="s">
        <v>5</v>
      </c>
      <c r="B4" s="215" t="s">
        <v>6</v>
      </c>
      <c r="C4" s="64" t="s">
        <v>24</v>
      </c>
      <c r="D4" s="64" t="s">
        <v>25</v>
      </c>
      <c r="E4" s="64" t="s">
        <v>2</v>
      </c>
      <c r="F4" s="64" t="s">
        <v>0</v>
      </c>
      <c r="G4" s="64" t="s">
        <v>7</v>
      </c>
      <c r="H4" s="111"/>
    </row>
    <row r="5" spans="1:10" s="110" customFormat="1" ht="20.100000000000001" customHeight="1">
      <c r="A5" s="6" t="s">
        <v>3</v>
      </c>
      <c r="B5" s="7">
        <v>4</v>
      </c>
      <c r="C5" s="43">
        <v>11373</v>
      </c>
      <c r="D5" s="43">
        <v>1674</v>
      </c>
      <c r="E5" s="43">
        <f>SUM(F5:G5)</f>
        <v>209</v>
      </c>
      <c r="F5" s="43">
        <v>148</v>
      </c>
      <c r="G5" s="43">
        <v>61</v>
      </c>
    </row>
    <row r="6" spans="1:10" s="110" customFormat="1" ht="20.100000000000001" customHeight="1">
      <c r="A6" s="6" t="s">
        <v>4</v>
      </c>
      <c r="B6" s="7">
        <v>4</v>
      </c>
      <c r="C6" s="43">
        <v>4129</v>
      </c>
      <c r="D6" s="43">
        <v>7965</v>
      </c>
      <c r="E6" s="43">
        <f t="shared" ref="E6:E14" si="0">SUM(F6:G6)</f>
        <v>230</v>
      </c>
      <c r="F6" s="43">
        <v>178</v>
      </c>
      <c r="G6" s="43">
        <v>52</v>
      </c>
    </row>
    <row r="7" spans="1:10" s="110" customFormat="1" ht="20.100000000000001" customHeight="1">
      <c r="A7" s="6" t="s">
        <v>8</v>
      </c>
      <c r="B7" s="7">
        <v>4</v>
      </c>
      <c r="C7" s="43">
        <v>6359</v>
      </c>
      <c r="D7" s="43">
        <v>7154</v>
      </c>
      <c r="E7" s="43">
        <f t="shared" si="0"/>
        <v>191</v>
      </c>
      <c r="F7" s="43">
        <v>138</v>
      </c>
      <c r="G7" s="43">
        <v>53</v>
      </c>
      <c r="J7" s="4"/>
    </row>
    <row r="8" spans="1:10" s="110" customFormat="1" ht="20.100000000000001" customHeight="1">
      <c r="A8" s="9" t="s">
        <v>35</v>
      </c>
      <c r="B8" s="11">
        <v>4</v>
      </c>
      <c r="C8" s="43">
        <v>8062</v>
      </c>
      <c r="D8" s="43">
        <v>6806</v>
      </c>
      <c r="E8" s="43">
        <f t="shared" si="0"/>
        <v>172</v>
      </c>
      <c r="F8" s="43">
        <v>135</v>
      </c>
      <c r="G8" s="43">
        <v>37</v>
      </c>
      <c r="J8" s="4"/>
    </row>
    <row r="9" spans="1:10" s="110" customFormat="1" ht="20.100000000000001" customHeight="1">
      <c r="A9" s="6" t="s">
        <v>40</v>
      </c>
      <c r="B9" s="12">
        <v>3</v>
      </c>
      <c r="C9" s="43">
        <v>7891</v>
      </c>
      <c r="D9" s="43">
        <v>7388</v>
      </c>
      <c r="E9" s="43">
        <f t="shared" si="0"/>
        <v>148</v>
      </c>
      <c r="F9" s="43">
        <v>109</v>
      </c>
      <c r="G9" s="43">
        <v>39</v>
      </c>
      <c r="J9" s="4"/>
    </row>
    <row r="10" spans="1:10" s="110" customFormat="1" ht="20.100000000000001" customHeight="1">
      <c r="A10" s="15" t="s">
        <v>41</v>
      </c>
      <c r="B10" s="16">
        <v>3</v>
      </c>
      <c r="C10" s="43">
        <v>6911</v>
      </c>
      <c r="D10" s="43">
        <v>7183</v>
      </c>
      <c r="E10" s="43">
        <f t="shared" si="0"/>
        <v>198</v>
      </c>
      <c r="F10" s="43">
        <v>118</v>
      </c>
      <c r="G10" s="43">
        <v>80</v>
      </c>
      <c r="J10" s="4"/>
    </row>
    <row r="11" spans="1:10" s="110" customFormat="1" ht="20.100000000000001" customHeight="1">
      <c r="A11" s="17" t="s">
        <v>42</v>
      </c>
      <c r="B11" s="11">
        <v>2</v>
      </c>
      <c r="C11" s="43">
        <v>5709</v>
      </c>
      <c r="D11" s="43">
        <v>7472</v>
      </c>
      <c r="E11" s="43">
        <f t="shared" si="0"/>
        <v>344</v>
      </c>
      <c r="F11" s="43">
        <v>315</v>
      </c>
      <c r="G11" s="43">
        <v>29</v>
      </c>
      <c r="J11" s="4"/>
    </row>
    <row r="12" spans="1:10" s="110" customFormat="1" ht="20.100000000000001" customHeight="1">
      <c r="A12" s="6" t="s">
        <v>44</v>
      </c>
      <c r="B12" s="7">
        <v>2</v>
      </c>
      <c r="C12" s="43">
        <v>4742</v>
      </c>
      <c r="D12" s="43">
        <v>6980</v>
      </c>
      <c r="E12" s="43">
        <f t="shared" si="0"/>
        <v>445</v>
      </c>
      <c r="F12" s="43">
        <v>348</v>
      </c>
      <c r="G12" s="43">
        <v>97</v>
      </c>
      <c r="H12" s="128"/>
    </row>
    <row r="13" spans="1:10" s="110" customFormat="1" ht="20.100000000000001" customHeight="1">
      <c r="A13" s="6" t="s">
        <v>45</v>
      </c>
      <c r="B13" s="34">
        <v>2</v>
      </c>
      <c r="C13" s="43">
        <v>5731</v>
      </c>
      <c r="D13" s="43">
        <v>9927</v>
      </c>
      <c r="E13" s="43">
        <f t="shared" si="0"/>
        <v>105</v>
      </c>
      <c r="F13" s="43">
        <v>77</v>
      </c>
      <c r="G13" s="43">
        <v>28</v>
      </c>
    </row>
    <row r="14" spans="1:10" s="110" customFormat="1" ht="20.100000000000001" customHeight="1">
      <c r="A14" s="6" t="s">
        <v>59</v>
      </c>
      <c r="B14" s="34">
        <v>2</v>
      </c>
      <c r="C14" s="43">
        <v>7254</v>
      </c>
      <c r="D14" s="43">
        <v>11327</v>
      </c>
      <c r="E14" s="43">
        <f t="shared" si="0"/>
        <v>108</v>
      </c>
      <c r="F14" s="43">
        <v>80</v>
      </c>
      <c r="G14" s="43">
        <v>28</v>
      </c>
    </row>
    <row r="15" spans="1:10" s="110" customFormat="1" ht="20.100000000000001" customHeight="1">
      <c r="A15" s="195" t="s">
        <v>59</v>
      </c>
      <c r="B15" s="195"/>
      <c r="C15" s="195"/>
      <c r="D15" s="195"/>
      <c r="E15" s="195"/>
      <c r="F15" s="195"/>
      <c r="G15" s="195"/>
      <c r="H15" s="38"/>
    </row>
    <row r="16" spans="1:10" s="110" customFormat="1" ht="20.100000000000001" customHeight="1">
      <c r="A16" s="50">
        <v>43647</v>
      </c>
      <c r="B16" s="7">
        <v>2</v>
      </c>
      <c r="C16" s="43">
        <v>635</v>
      </c>
      <c r="D16" s="43">
        <v>938</v>
      </c>
      <c r="E16" s="43">
        <f>SUM(F16:G16)</f>
        <v>110</v>
      </c>
      <c r="F16" s="43">
        <v>82</v>
      </c>
      <c r="G16" s="43">
        <v>28</v>
      </c>
    </row>
    <row r="17" spans="1:7" s="110" customFormat="1" ht="20.100000000000001" customHeight="1">
      <c r="A17" s="50">
        <v>43678</v>
      </c>
      <c r="B17" s="7">
        <v>2</v>
      </c>
      <c r="C17" s="43">
        <v>503</v>
      </c>
      <c r="D17" s="43">
        <v>696</v>
      </c>
      <c r="E17" s="43">
        <f t="shared" ref="E17:E27" si="1">SUM(F17:G17)</f>
        <v>112</v>
      </c>
      <c r="F17" s="43">
        <v>83</v>
      </c>
      <c r="G17" s="43">
        <v>29</v>
      </c>
    </row>
    <row r="18" spans="1:7" s="110" customFormat="1" ht="20.100000000000001" customHeight="1">
      <c r="A18" s="50">
        <v>43709</v>
      </c>
      <c r="B18" s="7">
        <v>2</v>
      </c>
      <c r="C18" s="43">
        <v>484</v>
      </c>
      <c r="D18" s="43">
        <v>959</v>
      </c>
      <c r="E18" s="43">
        <f t="shared" si="1"/>
        <v>110</v>
      </c>
      <c r="F18" s="43">
        <v>83</v>
      </c>
      <c r="G18" s="43">
        <v>27</v>
      </c>
    </row>
    <row r="19" spans="1:7" s="110" customFormat="1" ht="20.100000000000001" customHeight="1">
      <c r="A19" s="163">
        <v>43739</v>
      </c>
      <c r="B19" s="27">
        <v>2</v>
      </c>
      <c r="C19" s="169">
        <v>564</v>
      </c>
      <c r="D19" s="169">
        <v>1048</v>
      </c>
      <c r="E19" s="43">
        <f t="shared" si="1"/>
        <v>110</v>
      </c>
      <c r="F19" s="170">
        <v>83</v>
      </c>
      <c r="G19" s="171">
        <v>27</v>
      </c>
    </row>
    <row r="20" spans="1:7" s="110" customFormat="1" ht="20.100000000000001" customHeight="1">
      <c r="A20" s="51">
        <v>43770</v>
      </c>
      <c r="B20" s="8">
        <v>2</v>
      </c>
      <c r="C20" s="56">
        <v>565</v>
      </c>
      <c r="D20" s="56">
        <v>1123</v>
      </c>
      <c r="E20" s="43">
        <f t="shared" si="1"/>
        <v>62</v>
      </c>
      <c r="F20" s="57">
        <v>30</v>
      </c>
      <c r="G20" s="43">
        <v>32</v>
      </c>
    </row>
    <row r="21" spans="1:7" s="110" customFormat="1" ht="20.100000000000001" customHeight="1">
      <c r="A21" s="51">
        <v>43800</v>
      </c>
      <c r="B21" s="8">
        <v>2</v>
      </c>
      <c r="C21" s="56">
        <v>581</v>
      </c>
      <c r="D21" s="56">
        <v>1294</v>
      </c>
      <c r="E21" s="43">
        <f t="shared" si="1"/>
        <v>111</v>
      </c>
      <c r="F21" s="57">
        <v>84</v>
      </c>
      <c r="G21" s="43">
        <v>27</v>
      </c>
    </row>
    <row r="22" spans="1:7" s="110" customFormat="1" ht="20.100000000000001" customHeight="1">
      <c r="A22" s="51">
        <v>43831</v>
      </c>
      <c r="B22" s="8">
        <v>2</v>
      </c>
      <c r="C22" s="56">
        <v>581</v>
      </c>
      <c r="D22" s="56">
        <v>1159</v>
      </c>
      <c r="E22" s="43">
        <f t="shared" si="1"/>
        <v>113</v>
      </c>
      <c r="F22" s="57">
        <v>85</v>
      </c>
      <c r="G22" s="43">
        <v>28</v>
      </c>
    </row>
    <row r="23" spans="1:7" s="110" customFormat="1" ht="20.100000000000001" customHeight="1">
      <c r="A23" s="51">
        <v>43862</v>
      </c>
      <c r="B23" s="8">
        <v>2</v>
      </c>
      <c r="C23" s="56">
        <v>705</v>
      </c>
      <c r="D23" s="56">
        <v>1160</v>
      </c>
      <c r="E23" s="43">
        <f t="shared" si="1"/>
        <v>113</v>
      </c>
      <c r="F23" s="57">
        <v>85</v>
      </c>
      <c r="G23" s="43">
        <v>28</v>
      </c>
    </row>
    <row r="24" spans="1:7" s="110" customFormat="1" ht="20.100000000000001" customHeight="1">
      <c r="A24" s="51">
        <v>43891</v>
      </c>
      <c r="B24" s="8">
        <v>2</v>
      </c>
      <c r="C24" s="56">
        <v>682</v>
      </c>
      <c r="D24" s="56">
        <v>1160</v>
      </c>
      <c r="E24" s="43">
        <f t="shared" si="1"/>
        <v>113</v>
      </c>
      <c r="F24" s="57">
        <v>85</v>
      </c>
      <c r="G24" s="43">
        <v>28</v>
      </c>
    </row>
    <row r="25" spans="1:7" s="110" customFormat="1" ht="20.100000000000001" customHeight="1">
      <c r="A25" s="51">
        <v>43922</v>
      </c>
      <c r="B25" s="8">
        <v>2</v>
      </c>
      <c r="C25" s="56">
        <v>35</v>
      </c>
      <c r="D25" s="56">
        <v>342</v>
      </c>
      <c r="E25" s="43">
        <f t="shared" si="1"/>
        <v>113</v>
      </c>
      <c r="F25" s="57">
        <v>85</v>
      </c>
      <c r="G25" s="43">
        <v>28</v>
      </c>
    </row>
    <row r="26" spans="1:7" s="110" customFormat="1" ht="20.100000000000001" customHeight="1">
      <c r="A26" s="51">
        <v>43952</v>
      </c>
      <c r="B26" s="8">
        <v>2</v>
      </c>
      <c r="C26" s="56">
        <v>831</v>
      </c>
      <c r="D26" s="56">
        <v>827</v>
      </c>
      <c r="E26" s="43">
        <f t="shared" si="1"/>
        <v>113</v>
      </c>
      <c r="F26" s="57">
        <v>85</v>
      </c>
      <c r="G26" s="43">
        <v>28</v>
      </c>
    </row>
    <row r="27" spans="1:7" s="110" customFormat="1" ht="20.100000000000001" customHeight="1">
      <c r="A27" s="51">
        <v>43983</v>
      </c>
      <c r="B27" s="8">
        <v>2</v>
      </c>
      <c r="C27" s="56">
        <v>1088</v>
      </c>
      <c r="D27" s="56">
        <v>621</v>
      </c>
      <c r="E27" s="43">
        <f t="shared" si="1"/>
        <v>113</v>
      </c>
      <c r="F27" s="57">
        <v>85</v>
      </c>
      <c r="G27" s="43">
        <v>28</v>
      </c>
    </row>
    <row r="28" spans="1:7" ht="12.95" customHeight="1">
      <c r="A28" s="22"/>
      <c r="B28" s="23"/>
      <c r="C28" s="18"/>
      <c r="D28" s="18"/>
      <c r="E28" s="18"/>
      <c r="F28" s="18"/>
      <c r="G28" s="18"/>
    </row>
    <row r="29" spans="1:7" ht="12.95" customHeight="1">
      <c r="A29" s="185" t="s">
        <v>34</v>
      </c>
      <c r="B29" s="185"/>
      <c r="C29" s="185"/>
      <c r="D29" s="185"/>
      <c r="E29" s="185"/>
      <c r="F29" s="185"/>
      <c r="G29" s="185"/>
    </row>
  </sheetData>
  <mergeCells count="8">
    <mergeCell ref="A29:G29"/>
    <mergeCell ref="A1:G1"/>
    <mergeCell ref="A2:B2"/>
    <mergeCell ref="A3:A4"/>
    <mergeCell ref="B3:B4"/>
    <mergeCell ref="C3:D3"/>
    <mergeCell ref="E3:G3"/>
    <mergeCell ref="A15:G15"/>
  </mergeCells>
  <printOptions horizontalCentered="1"/>
  <pageMargins left="0.7" right="0.7" top="0.75" bottom="0.75" header="0.3" footer="0.3"/>
  <pageSetup scale="9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T156 Beverages</vt:lpstr>
      <vt:lpstr>T157 Cement</vt:lpstr>
      <vt:lpstr>T158 Ceramics</vt:lpstr>
      <vt:lpstr>T159 Cigarettes</vt:lpstr>
      <vt:lpstr>T160 Cotton</vt:lpstr>
      <vt:lpstr>T161 Bulb</vt:lpstr>
      <vt:lpstr>T162 Fertilizer</vt:lpstr>
      <vt:lpstr>T163 Matches</vt:lpstr>
      <vt:lpstr>T164 Paper &amp; Paper Board</vt:lpstr>
      <vt:lpstr>T165 Sugar</vt:lpstr>
      <vt:lpstr>T166 Veg. Ghee</vt:lpstr>
      <vt:lpstr>T167 Woolen</vt:lpstr>
      <vt:lpstr>'T156 Beverages'!Print_Area</vt:lpstr>
      <vt:lpstr>'T157 Cement'!Print_Area</vt:lpstr>
      <vt:lpstr>'T158 Ceramics'!Print_Area</vt:lpstr>
      <vt:lpstr>'T159 Cigarettes'!Print_Area</vt:lpstr>
      <vt:lpstr>'T164 Paper &amp; Paper Board'!Print_Area</vt:lpstr>
      <vt:lpstr>'T167 Woolen'!Print_Area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SAQIB</dc:creator>
  <cp:lastModifiedBy>Saqib</cp:lastModifiedBy>
  <cp:lastPrinted>2021-08-06T06:31:15Z</cp:lastPrinted>
  <dcterms:modified xsi:type="dcterms:W3CDTF">2021-08-06T06:31:27Z</dcterms:modified>
</cp:coreProperties>
</file>