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MRU\OneDrive\Desktop\Forest\"/>
    </mc:Choice>
  </mc:AlternateContent>
  <xr:revisionPtr revIDLastSave="0" documentId="8_{226B464E-93BF-4D55-AE4D-C1CB54A6CA74}" xr6:coauthVersionLast="47" xr6:coauthVersionMax="47" xr10:uidLastSave="{00000000-0000-0000-0000-000000000000}"/>
  <bookViews>
    <workbookView xWindow="-90" yWindow="-90" windowWidth="19380" windowHeight="10260" xr2:uid="{49A4D93F-F30E-4D81-90B2-9BEE795CEB6C}"/>
  </bookViews>
  <sheets>
    <sheet name="MKD Region-III 2020-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60" i="1" l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J18" i="1"/>
  <c r="L18" i="1" s="1"/>
  <c r="L17" i="1"/>
  <c r="L16" i="1"/>
  <c r="L15" i="1"/>
  <c r="L14" i="1"/>
  <c r="L13" i="1"/>
  <c r="L12" i="1"/>
  <c r="L11" i="1"/>
  <c r="J11" i="1"/>
  <c r="L10" i="1"/>
  <c r="L9" i="1"/>
  <c r="K8" i="1"/>
  <c r="L8" i="1" s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<sst xmlns="http://schemas.openxmlformats.org/spreadsheetml/2006/main" count="88" uniqueCount="84">
  <si>
    <t>Sl. No.</t>
  </si>
  <si>
    <t>Particulars</t>
  </si>
  <si>
    <t>DFO Upper Dir</t>
  </si>
  <si>
    <t>DFO Lower Dir</t>
  </si>
  <si>
    <t>DFO Dir Kohistan</t>
  </si>
  <si>
    <t>DFO Chitral</t>
  </si>
  <si>
    <t>DFO Swat</t>
  </si>
  <si>
    <t>DFO Buner</t>
  </si>
  <si>
    <t>DFO Alpuri</t>
  </si>
  <si>
    <t>DFO Malakand</t>
  </si>
  <si>
    <t>DFO Kalam</t>
  </si>
  <si>
    <t>G. Total</t>
  </si>
  <si>
    <t>Forest Area in (Acre)</t>
  </si>
  <si>
    <t>There is no designated forests in Malakand Forest Division</t>
  </si>
  <si>
    <t>Forest Area by legal categories (Protected Forests Acres)</t>
  </si>
  <si>
    <t>Forest Area including private plantation (Acres)</t>
  </si>
  <si>
    <t>Timber produced by the Forest Department (CFT)</t>
  </si>
  <si>
    <t>Statement showing revenue realized (Normal and Forestry development funds) in Million</t>
  </si>
  <si>
    <t>Statement showing expenditure (Developmental and Non Developmental) in Million</t>
  </si>
  <si>
    <t>Details of Plants Distributed and planted in Numbers</t>
  </si>
  <si>
    <t>Detail of nurseries and plantation done under Non Developmental budget.</t>
  </si>
  <si>
    <t>Development of Designated Forests Carbon Stock Assesment for REDD+ and Promotion of Carbon Credit Marketing.</t>
  </si>
  <si>
    <t>work on it is in progress under REDD+ Project</t>
  </si>
  <si>
    <t xml:space="preserve">Tree planted under Ten Billion Tree Afforestation Project. </t>
  </si>
  <si>
    <t>Number of Fire caused in Numbers</t>
  </si>
  <si>
    <t>Carbon Stock Assesment of Forests.</t>
  </si>
  <si>
    <t>Work in Progress</t>
  </si>
  <si>
    <t>Wild Life surveys (Area in hectares)</t>
  </si>
  <si>
    <t>Wild Life Sanctuaries maintained (area in hectares)</t>
  </si>
  <si>
    <t>Legal notices issued to violators/non compliance entities.</t>
  </si>
  <si>
    <t>Flora and Fauna.</t>
  </si>
  <si>
    <t>Deodar, Kail , Fir Spruce, Quercus, Olive, Chinar, Poplar , Sanatha etc Pheasents, Partidges, Pigeon.</t>
  </si>
  <si>
    <t>Deodar, Chilghoza, Kail, Fir Spruce, Oak, Juniper, Wild Olive, Chinnar, Poplar, Willow etc, Pheasents, Partidges, Dove, Duck, etc Snow Leapord, Bear, Jackal, Fox, etc. Markhor, Deer, Ibex Rabbit etc</t>
  </si>
  <si>
    <t>Kail, Chir, Oak, F/Spruce, Walnut, Horse Chestnut, Bakian, Poplar, Ailanthus, Robinia, Willow, etc</t>
  </si>
  <si>
    <t>Chir, Kail, Dodania, Olive, Bakine, Ailanthus, Poplar, eucalypthus, Mulbery, Chinnar, Willow, Robinia, Phulai, Mulberies, Sparrow, Fogeion, Owl, Cow, Dog, Monkey, Goat.</t>
  </si>
  <si>
    <t>Chir, Phulai, Kiker, Sanatha, Ber &amp; Euclyphtus</t>
  </si>
  <si>
    <t>Deodar, Kail, Fir Spruce, Quercus, Olive, Chinnar, Poplar, Sanatha etc Pheasents, Partidges, Pigeon</t>
  </si>
  <si>
    <t>Districtwise number of wildlife by species and type of Urban Forestry Plantation drives for Schools, Universities, Road sides, Hotels,Canal side, Plaza, Hostels, Petrol Pumps.</t>
  </si>
  <si>
    <t>Railway tracks etc</t>
  </si>
  <si>
    <t>Raising of forest nurseries in Acres</t>
  </si>
  <si>
    <t>Raising afforestation (area in acres)</t>
  </si>
  <si>
    <t>Direct sowing (area in acres).</t>
  </si>
  <si>
    <t>Raising linear plantation  (area in km)</t>
  </si>
  <si>
    <t>Demarcation of designated forests (area in acres)</t>
  </si>
  <si>
    <t>Mou signed taken with survey of Pakistan, soon work will be started</t>
  </si>
  <si>
    <t>Natural Regeneration (area in acres)</t>
  </si>
  <si>
    <t>Seedling distribution among Farmers (No. in Million)</t>
  </si>
  <si>
    <t>Number of trainings to farmers in art of apiculture/medicinal plants</t>
  </si>
  <si>
    <t>Range Management  (area in acres)</t>
  </si>
  <si>
    <t>Establishment of demonstration plots of saffron plants (4 kanal each)</t>
  </si>
  <si>
    <t>Farm Forestry ( No. of plants In million)</t>
  </si>
  <si>
    <t>NTFP and Range land survey.</t>
  </si>
  <si>
    <t>Establishment of medicinal plants and NTFPs conservation activities</t>
  </si>
  <si>
    <t>Honey Bee keeping Enterprises (in No.)</t>
  </si>
  <si>
    <t>Village Development Committee (VDCs) Nos</t>
  </si>
  <si>
    <t>National Parks in Khyber Pakhtunkhwa.</t>
  </si>
  <si>
    <t>Private game reserve maintained (area in hectares)</t>
  </si>
  <si>
    <t>Community game reserve maintained (area in hectares)</t>
  </si>
  <si>
    <t>Industrial units monitoring for National Environmental Quality Standards NEQs</t>
  </si>
  <si>
    <t>No. of Drinking Water samples monitoring for standards</t>
  </si>
  <si>
    <t>Number of new projects screened for environmental assesment (EIA)</t>
  </si>
  <si>
    <t>Permits/License issued for import of hazard waste.</t>
  </si>
  <si>
    <t>Forestry graduate enrolled.</t>
  </si>
  <si>
    <t>Research survey conducted</t>
  </si>
  <si>
    <t>Record of Meterological data.</t>
  </si>
  <si>
    <t>Number of tree/Grasses/silkworm seeds collection (in kg/Packets)</t>
  </si>
  <si>
    <t>50 Kgs seeds  through Neghabans</t>
  </si>
  <si>
    <t>Number of experimental nurseries/trails/demonstration plot maintained.</t>
  </si>
  <si>
    <t>Number of districts where Carbon Stock Assesment of forests performed.</t>
  </si>
  <si>
    <t>Number of Capacity Building of various stakeholders (conduct of training seminars etc:</t>
  </si>
  <si>
    <t>Preparation of GIS Maps for land use and Forest cover assessment.</t>
  </si>
  <si>
    <t>Symthesis of BI-Voltine Hybrid silkworm strains.</t>
  </si>
  <si>
    <t>Development of Integrated Pest Management of Major Forest Pests.</t>
  </si>
  <si>
    <t>Testing and evaluation of different wood species (No)</t>
  </si>
  <si>
    <t>Number of assessment for Biodiversity (Lepidoptera)</t>
  </si>
  <si>
    <t>number of Botanical pesticides screened.</t>
  </si>
  <si>
    <t>Number of research publication/books.</t>
  </si>
  <si>
    <t>Publishing of News letter (No).</t>
  </si>
  <si>
    <t>Publishing of Annual report.</t>
  </si>
  <si>
    <t>Presentation of Germmplasm</t>
  </si>
  <si>
    <t>Volume of waste generated/recycled.</t>
  </si>
  <si>
    <t>CHIEF CONSERVATOR OF FORESTS,</t>
  </si>
  <si>
    <t>MALAKAND FOREST REGION (REGION-III)</t>
  </si>
  <si>
    <t>SAIDU SHARIF SWAT.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</si>
</sst>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_);_(* \(#,##0.0000\);_(* &quot;-&quot;??_);_(@_)"/>
    <numFmt numFmtId="167" formatCode="_(* #,##0.000_);_(* \(#,##0.000\);_(* &quot;-&quot;??_);_(@_)"/>
    <numFmt numFmtId="168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7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165" fontId="5" fillId="0" borderId="1" xfId="1" applyNumberFormat="1" applyFont="1" applyBorder="1" applyAlignment="1">
      <alignment horizontal="center" vertical="top"/>
    </xf>
    <xf numFmtId="165" fontId="0" fillId="0" borderId="1" xfId="1" applyNumberFormat="1" applyFont="1" applyBorder="1" applyAlignment="1">
      <alignment vertical="top"/>
    </xf>
    <xf numFmtId="165" fontId="6" fillId="0" borderId="1" xfId="1" applyNumberFormat="1" applyFont="1" applyBorder="1" applyAlignment="1">
      <alignment vertical="top" wrapText="1"/>
    </xf>
    <xf numFmtId="165" fontId="0" fillId="0" borderId="1" xfId="0" applyNumberFormat="1" applyBorder="1" applyAlignment="1">
      <alignment vertical="top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165" fontId="5" fillId="0" borderId="1" xfId="1" applyNumberFormat="1" applyFont="1" applyBorder="1" applyAlignment="1">
      <alignment horizontal="center" vertical="top" wrapText="1"/>
    </xf>
    <xf numFmtId="165" fontId="0" fillId="0" borderId="1" xfId="1" applyNumberFormat="1" applyFont="1" applyBorder="1"/>
    <xf numFmtId="165" fontId="0" fillId="0" borderId="1" xfId="0" applyNumberForma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165" fontId="5" fillId="2" borderId="1" xfId="1" applyNumberFormat="1" applyFont="1" applyFill="1" applyBorder="1" applyAlignment="1">
      <alignment horizontal="center"/>
    </xf>
    <xf numFmtId="164" fontId="0" fillId="0" borderId="1" xfId="1" applyNumberFormat="1" applyFont="1" applyBorder="1"/>
    <xf numFmtId="166" fontId="5" fillId="0" borderId="1" xfId="1" applyNumberFormat="1" applyFont="1" applyBorder="1" applyAlignment="1">
      <alignment horizontal="center" vertical="center"/>
    </xf>
    <xf numFmtId="167" fontId="0" fillId="0" borderId="1" xfId="1" applyNumberFormat="1" applyFont="1" applyBorder="1" applyAlignment="1">
      <alignment vertical="center"/>
    </xf>
    <xf numFmtId="167" fontId="0" fillId="0" borderId="1" xfId="1" applyNumberFormat="1" applyFont="1" applyBorder="1"/>
    <xf numFmtId="167" fontId="0" fillId="0" borderId="1" xfId="0" applyNumberFormat="1" applyBorder="1"/>
    <xf numFmtId="167" fontId="5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165" fontId="5" fillId="0" borderId="1" xfId="1" applyNumberFormat="1" applyFont="1" applyBorder="1" applyAlignment="1">
      <alignment horizontal="center" vertical="center"/>
    </xf>
    <xf numFmtId="165" fontId="0" fillId="0" borderId="1" xfId="1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top" wrapText="1"/>
    </xf>
    <xf numFmtId="166" fontId="0" fillId="0" borderId="1" xfId="1" applyNumberFormat="1" applyFont="1" applyBorder="1"/>
    <xf numFmtId="165" fontId="6" fillId="0" borderId="1" xfId="1" applyNumberFormat="1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/>
    <xf numFmtId="165" fontId="8" fillId="0" borderId="1" xfId="1" applyNumberFormat="1" applyFont="1" applyBorder="1"/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/>
    </xf>
    <xf numFmtId="165" fontId="10" fillId="0" borderId="1" xfId="1" applyNumberFormat="1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165" fontId="0" fillId="0" borderId="1" xfId="1" applyNumberFormat="1" applyFont="1" applyBorder="1" applyAlignment="1">
      <alignment vertical="top" wrapText="1"/>
    </xf>
    <xf numFmtId="165" fontId="12" fillId="0" borderId="1" xfId="1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164" fontId="0" fillId="0" borderId="1" xfId="0" applyNumberFormat="1" applyBorder="1"/>
    <xf numFmtId="168" fontId="0" fillId="0" borderId="1" xfId="1" applyNumberFormat="1" applyFont="1" applyBorder="1"/>
    <xf numFmtId="0" fontId="0" fillId="0" borderId="1" xfId="0" applyBorder="1" applyAlignment="1">
      <alignment vertical="top"/>
    </xf>
    <xf numFmtId="164" fontId="0" fillId="0" borderId="1" xfId="0" applyNumberFormat="1" applyBorder="1" applyAlignment="1">
      <alignment vertical="top"/>
    </xf>
    <xf numFmtId="0" fontId="5" fillId="0" borderId="0" xfId="0" applyFont="1" applyAlignment="1">
      <alignment horizontal="center"/>
    </xf>
    <xf numFmtId="0" fontId="5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FCF23-CE1A-4FB3-BC30-12906B5DD1E4}">
  <dimension ref="A1:L140"/>
  <sheetViews>
    <sheetView tabSelected="1" workbookViewId="0">
      <selection sqref="A1:XFD1048576"/>
    </sheetView>
  </sheetViews>
  <sheetFormatPr defaultRowHeight="14.75" x14ac:dyDescent="0.75"/>
  <cols>
    <col min="1" max="1" width="4.1328125" customWidth="1"/>
    <col min="2" max="2" width="41.40625" customWidth="1"/>
    <col min="3" max="3" width="16" style="57" customWidth="1"/>
    <col min="4" max="4" width="12.1328125" customWidth="1"/>
    <col min="5" max="5" width="11.1328125" customWidth="1"/>
    <col min="6" max="6" width="12.26953125" bestFit="1" customWidth="1"/>
    <col min="7" max="7" width="12" customWidth="1"/>
    <col min="8" max="8" width="12.1328125" customWidth="1"/>
    <col min="9" max="9" width="10.7265625" customWidth="1"/>
    <col min="10" max="10" width="12.40625" customWidth="1"/>
    <col min="11" max="11" width="11.40625" customWidth="1"/>
    <col min="12" max="12" width="12.26953125" bestFit="1" customWidth="1"/>
  </cols>
  <sheetData>
    <row r="1" spans="1:12" ht="32.25" customHeight="1" x14ac:dyDescent="0.7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6" t="s">
        <v>7</v>
      </c>
      <c r="I1" s="5" t="s">
        <v>8</v>
      </c>
      <c r="J1" s="4" t="s">
        <v>9</v>
      </c>
      <c r="K1" s="5" t="s">
        <v>10</v>
      </c>
      <c r="L1" s="7" t="s">
        <v>11</v>
      </c>
    </row>
    <row r="2" spans="1:12" ht="44" x14ac:dyDescent="0.75">
      <c r="A2" s="8">
        <v>1</v>
      </c>
      <c r="B2" s="9" t="s">
        <v>12</v>
      </c>
      <c r="C2" s="10">
        <v>270250</v>
      </c>
      <c r="D2" s="11">
        <v>25332</v>
      </c>
      <c r="E2" s="11">
        <v>137400</v>
      </c>
      <c r="F2" s="11">
        <v>367358.71999999997</v>
      </c>
      <c r="G2" s="11">
        <v>148729</v>
      </c>
      <c r="H2" s="11">
        <v>101272</v>
      </c>
      <c r="I2" s="11">
        <v>109727</v>
      </c>
      <c r="J2" s="12" t="s">
        <v>13</v>
      </c>
      <c r="K2" s="11">
        <v>193193</v>
      </c>
      <c r="L2" s="13">
        <f>C2+D2+E2+F2+G2+H2+I2+K2</f>
        <v>1353261.72</v>
      </c>
    </row>
    <row r="3" spans="1:12" ht="14.25" customHeight="1" x14ac:dyDescent="0.75">
      <c r="A3" s="14">
        <v>2</v>
      </c>
      <c r="B3" s="15" t="s">
        <v>14</v>
      </c>
      <c r="C3" s="16">
        <v>152466</v>
      </c>
      <c r="D3" s="17">
        <v>25332</v>
      </c>
      <c r="E3" s="17">
        <v>137400</v>
      </c>
      <c r="F3" s="17">
        <v>153606</v>
      </c>
      <c r="G3" s="17">
        <v>148729</v>
      </c>
      <c r="H3" s="17">
        <v>101272</v>
      </c>
      <c r="I3" s="17">
        <v>109727</v>
      </c>
      <c r="J3" s="17">
        <v>0</v>
      </c>
      <c r="K3" s="17">
        <v>193193</v>
      </c>
      <c r="L3" s="18">
        <f>SUM(C3:K3)</f>
        <v>1021725</v>
      </c>
    </row>
    <row r="4" spans="1:12" ht="14.25" customHeight="1" x14ac:dyDescent="0.75">
      <c r="A4" s="19">
        <v>3</v>
      </c>
      <c r="B4" s="20" t="s">
        <v>15</v>
      </c>
      <c r="C4" s="21">
        <v>288004</v>
      </c>
      <c r="D4" s="17">
        <v>222870</v>
      </c>
      <c r="E4" s="17">
        <v>275170</v>
      </c>
      <c r="F4" s="17">
        <v>154048</v>
      </c>
      <c r="G4" s="17">
        <v>151525</v>
      </c>
      <c r="H4" s="17">
        <v>0</v>
      </c>
      <c r="I4" s="17">
        <v>111191</v>
      </c>
      <c r="J4" s="17">
        <v>2468</v>
      </c>
      <c r="K4" s="17">
        <v>194599</v>
      </c>
      <c r="L4" s="18">
        <f t="shared" ref="L4:L60" si="0">SUM(C4:K4)</f>
        <v>1399875</v>
      </c>
    </row>
    <row r="5" spans="1:12" ht="16.5" customHeight="1" x14ac:dyDescent="0.75">
      <c r="A5" s="14">
        <v>4</v>
      </c>
      <c r="B5" s="22" t="s">
        <v>16</v>
      </c>
      <c r="C5" s="23">
        <v>0</v>
      </c>
      <c r="D5" s="17">
        <v>0</v>
      </c>
      <c r="E5" s="17">
        <v>89360</v>
      </c>
      <c r="F5" s="24">
        <v>180633.17</v>
      </c>
      <c r="G5" s="17">
        <v>0</v>
      </c>
      <c r="H5" s="17">
        <v>25513</v>
      </c>
      <c r="I5" s="17">
        <v>0</v>
      </c>
      <c r="J5" s="17">
        <v>0</v>
      </c>
      <c r="K5" s="17">
        <v>0</v>
      </c>
      <c r="L5" s="18">
        <f t="shared" si="0"/>
        <v>295506.17000000004</v>
      </c>
    </row>
    <row r="6" spans="1:12" ht="26.75" x14ac:dyDescent="0.75">
      <c r="A6" s="14">
        <v>5</v>
      </c>
      <c r="B6" s="22" t="s">
        <v>17</v>
      </c>
      <c r="C6" s="25">
        <v>13.0718</v>
      </c>
      <c r="D6" s="26">
        <v>8.2558000000000007</v>
      </c>
      <c r="E6" s="26">
        <v>48.227499999999999</v>
      </c>
      <c r="F6" s="24">
        <v>542</v>
      </c>
      <c r="G6" s="27">
        <v>17.975999999999999</v>
      </c>
      <c r="H6" s="26">
        <v>1.2130000000000001</v>
      </c>
      <c r="I6" s="27">
        <v>10.930999999999999</v>
      </c>
      <c r="J6" s="27">
        <v>3.6560000000000001</v>
      </c>
      <c r="K6" s="27">
        <v>5.2160000000000002</v>
      </c>
      <c r="L6" s="28">
        <f t="shared" si="0"/>
        <v>650.5471</v>
      </c>
    </row>
    <row r="7" spans="1:12" ht="26.75" x14ac:dyDescent="0.75">
      <c r="A7" s="14">
        <v>6</v>
      </c>
      <c r="B7" s="22" t="s">
        <v>18</v>
      </c>
      <c r="C7" s="29">
        <v>65.894000000000005</v>
      </c>
      <c r="D7" s="27">
        <v>51.048999999999999</v>
      </c>
      <c r="E7" s="27">
        <v>72.616</v>
      </c>
      <c r="F7" s="24">
        <v>81.189599999999999</v>
      </c>
      <c r="G7" s="27">
        <v>131.54599999999999</v>
      </c>
      <c r="H7" s="27">
        <v>77</v>
      </c>
      <c r="I7" s="24">
        <v>86.45</v>
      </c>
      <c r="J7" s="27">
        <v>168.27500000000001</v>
      </c>
      <c r="K7" s="27">
        <v>91.76</v>
      </c>
      <c r="L7" s="28">
        <f t="shared" si="0"/>
        <v>825.77959999999996</v>
      </c>
    </row>
    <row r="8" spans="1:12" ht="16.5" customHeight="1" x14ac:dyDescent="0.75">
      <c r="A8" s="14">
        <v>7</v>
      </c>
      <c r="B8" s="30" t="s">
        <v>19</v>
      </c>
      <c r="C8" s="31">
        <v>96600</v>
      </c>
      <c r="D8" s="32">
        <v>420000</v>
      </c>
      <c r="E8" s="32">
        <v>0</v>
      </c>
      <c r="F8" s="17">
        <v>214742</v>
      </c>
      <c r="G8" s="17">
        <v>1772000</v>
      </c>
      <c r="H8" s="17">
        <v>2254480</v>
      </c>
      <c r="I8" s="27">
        <v>0</v>
      </c>
      <c r="J8" s="17">
        <v>0</v>
      </c>
      <c r="K8" s="17">
        <f>1.445*1000000</f>
        <v>1445000</v>
      </c>
      <c r="L8" s="18">
        <f t="shared" si="0"/>
        <v>6202822</v>
      </c>
    </row>
    <row r="9" spans="1:12" ht="27.75" customHeight="1" x14ac:dyDescent="0.75">
      <c r="A9" s="14">
        <v>8</v>
      </c>
      <c r="B9" s="33" t="s">
        <v>20</v>
      </c>
      <c r="C9" s="19"/>
      <c r="D9" s="17">
        <v>0</v>
      </c>
      <c r="E9" s="17">
        <v>0</v>
      </c>
      <c r="F9" s="17">
        <v>0</v>
      </c>
      <c r="G9" s="17">
        <v>0</v>
      </c>
      <c r="H9" s="34">
        <v>0</v>
      </c>
      <c r="I9" s="17">
        <v>0</v>
      </c>
      <c r="J9" s="17">
        <v>0</v>
      </c>
      <c r="K9" s="17">
        <v>0</v>
      </c>
      <c r="L9" s="18">
        <f t="shared" si="0"/>
        <v>0</v>
      </c>
    </row>
    <row r="10" spans="1:12" ht="39.75" x14ac:dyDescent="0.75">
      <c r="A10" s="14">
        <v>9</v>
      </c>
      <c r="B10" s="22" t="s">
        <v>21</v>
      </c>
      <c r="C10" s="19"/>
      <c r="D10" s="17">
        <v>0</v>
      </c>
      <c r="E10" s="17">
        <v>0</v>
      </c>
      <c r="F10" s="17">
        <v>0</v>
      </c>
      <c r="G10" s="35" t="s">
        <v>22</v>
      </c>
      <c r="H10" s="17">
        <v>0</v>
      </c>
      <c r="I10" s="17">
        <v>0</v>
      </c>
      <c r="J10" s="17">
        <v>0</v>
      </c>
      <c r="K10" s="17">
        <v>0</v>
      </c>
      <c r="L10" s="18">
        <f t="shared" si="0"/>
        <v>0</v>
      </c>
    </row>
    <row r="11" spans="1:12" ht="27.75" customHeight="1" x14ac:dyDescent="0.75">
      <c r="A11" s="14">
        <v>10</v>
      </c>
      <c r="B11" s="22" t="s">
        <v>23</v>
      </c>
      <c r="C11" s="19">
        <v>8600</v>
      </c>
      <c r="D11" s="36">
        <v>76500</v>
      </c>
      <c r="E11" s="36">
        <v>0</v>
      </c>
      <c r="F11" s="32">
        <v>0</v>
      </c>
      <c r="G11" s="32">
        <v>943260</v>
      </c>
      <c r="H11" s="37">
        <v>7016525</v>
      </c>
      <c r="I11" s="32">
        <v>451475</v>
      </c>
      <c r="J11" s="32">
        <f>1.0733*1000000</f>
        <v>1073300</v>
      </c>
      <c r="K11" s="32">
        <v>1445000</v>
      </c>
      <c r="L11" s="38">
        <f t="shared" si="0"/>
        <v>11014660</v>
      </c>
    </row>
    <row r="12" spans="1:12" x14ac:dyDescent="0.75">
      <c r="A12" s="14">
        <v>11</v>
      </c>
      <c r="B12" s="22" t="s">
        <v>24</v>
      </c>
      <c r="C12" s="39">
        <v>2</v>
      </c>
      <c r="D12" s="40">
        <v>3</v>
      </c>
      <c r="E12" s="40">
        <v>1</v>
      </c>
      <c r="F12" s="17">
        <v>1</v>
      </c>
      <c r="G12" s="17">
        <v>5</v>
      </c>
      <c r="H12" s="40">
        <v>33</v>
      </c>
      <c r="I12" s="17">
        <v>7</v>
      </c>
      <c r="J12" s="17">
        <v>3</v>
      </c>
      <c r="K12" s="17">
        <v>3</v>
      </c>
      <c r="L12" s="18">
        <f t="shared" si="0"/>
        <v>58</v>
      </c>
    </row>
    <row r="13" spans="1:12" x14ac:dyDescent="0.75">
      <c r="A13" s="14">
        <v>12</v>
      </c>
      <c r="B13" s="22" t="s">
        <v>25</v>
      </c>
      <c r="C13" s="19"/>
      <c r="D13" s="17">
        <v>0</v>
      </c>
      <c r="E13" s="17">
        <v>0</v>
      </c>
      <c r="F13" s="17">
        <v>0</v>
      </c>
      <c r="G13" s="41" t="s">
        <v>26</v>
      </c>
      <c r="H13" s="17">
        <v>0</v>
      </c>
      <c r="I13" s="17">
        <v>0</v>
      </c>
      <c r="J13" s="17">
        <v>0</v>
      </c>
      <c r="K13" s="17">
        <v>0</v>
      </c>
      <c r="L13" s="18">
        <f t="shared" si="0"/>
        <v>0</v>
      </c>
    </row>
    <row r="14" spans="1:12" ht="12.75" customHeight="1" x14ac:dyDescent="0.75">
      <c r="A14" s="14">
        <v>13</v>
      </c>
      <c r="B14" s="22" t="s">
        <v>27</v>
      </c>
      <c r="C14" s="19"/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8">
        <f t="shared" si="0"/>
        <v>0</v>
      </c>
    </row>
    <row r="15" spans="1:12" ht="15" customHeight="1" x14ac:dyDescent="0.75">
      <c r="A15" s="14">
        <v>14</v>
      </c>
      <c r="B15" s="30" t="s">
        <v>28</v>
      </c>
      <c r="C15" s="19"/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8">
        <f t="shared" si="0"/>
        <v>0</v>
      </c>
    </row>
    <row r="16" spans="1:12" x14ac:dyDescent="0.75">
      <c r="A16" s="14">
        <v>15</v>
      </c>
      <c r="B16" s="30" t="s">
        <v>29</v>
      </c>
      <c r="C16" s="19"/>
      <c r="D16" s="17">
        <v>0</v>
      </c>
      <c r="E16" s="17">
        <v>0</v>
      </c>
      <c r="F16" s="17">
        <v>0</v>
      </c>
      <c r="G16" s="17">
        <v>30</v>
      </c>
      <c r="H16" s="17">
        <v>0</v>
      </c>
      <c r="I16" s="17">
        <v>0</v>
      </c>
      <c r="J16" s="17">
        <v>0</v>
      </c>
      <c r="K16" s="17">
        <v>0</v>
      </c>
      <c r="L16" s="18">
        <f t="shared" si="0"/>
        <v>30</v>
      </c>
    </row>
    <row r="17" spans="1:12" ht="153.75" customHeight="1" x14ac:dyDescent="0.75">
      <c r="A17" s="8">
        <v>16</v>
      </c>
      <c r="B17" s="9" t="s">
        <v>30</v>
      </c>
      <c r="C17" s="42" t="s">
        <v>31</v>
      </c>
      <c r="D17" s="42" t="s">
        <v>31</v>
      </c>
      <c r="E17" s="43"/>
      <c r="F17" s="12" t="s">
        <v>32</v>
      </c>
      <c r="G17" s="44" t="s">
        <v>33</v>
      </c>
      <c r="H17" s="45" t="s">
        <v>34</v>
      </c>
      <c r="I17" s="42" t="s">
        <v>31</v>
      </c>
      <c r="J17" s="46" t="s">
        <v>35</v>
      </c>
      <c r="K17" s="47" t="s">
        <v>36</v>
      </c>
      <c r="L17" s="18">
        <f t="shared" si="0"/>
        <v>0</v>
      </c>
    </row>
    <row r="18" spans="1:12" ht="52.75" x14ac:dyDescent="0.75">
      <c r="A18" s="19">
        <v>17</v>
      </c>
      <c r="B18" s="22" t="s">
        <v>37</v>
      </c>
      <c r="C18" s="11">
        <v>0</v>
      </c>
      <c r="D18" s="11">
        <v>0</v>
      </c>
      <c r="E18" s="11">
        <v>0</v>
      </c>
      <c r="F18" s="11">
        <v>0</v>
      </c>
      <c r="G18" s="11">
        <v>5000</v>
      </c>
      <c r="H18" s="48">
        <v>0</v>
      </c>
      <c r="I18" s="11">
        <v>0</v>
      </c>
      <c r="J18" s="11">
        <f>0.07736*1000000</f>
        <v>77360</v>
      </c>
      <c r="K18" s="11">
        <v>0</v>
      </c>
      <c r="L18" s="13">
        <f t="shared" si="0"/>
        <v>82360</v>
      </c>
    </row>
    <row r="19" spans="1:12" x14ac:dyDescent="0.75">
      <c r="A19" s="14">
        <v>18</v>
      </c>
      <c r="B19" s="22" t="s">
        <v>38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40"/>
      <c r="I19" s="17">
        <v>0</v>
      </c>
      <c r="J19" s="17">
        <v>0</v>
      </c>
      <c r="K19" s="17">
        <v>0</v>
      </c>
      <c r="L19" s="18">
        <f t="shared" si="0"/>
        <v>0</v>
      </c>
    </row>
    <row r="20" spans="1:12" x14ac:dyDescent="0.75">
      <c r="A20" s="14">
        <v>19</v>
      </c>
      <c r="B20" s="22" t="s">
        <v>39</v>
      </c>
      <c r="C20" s="19">
        <v>0</v>
      </c>
      <c r="D20" s="40">
        <v>27.78</v>
      </c>
      <c r="E20" s="40">
        <v>0</v>
      </c>
      <c r="F20" s="24">
        <v>50.980800000000002</v>
      </c>
      <c r="G20" s="24">
        <v>33.011000000000003</v>
      </c>
      <c r="H20" s="40">
        <v>33.663600000000002</v>
      </c>
      <c r="I20" s="24">
        <v>100.65</v>
      </c>
      <c r="J20" s="24">
        <v>81.28</v>
      </c>
      <c r="K20" s="24">
        <v>18.84</v>
      </c>
      <c r="L20" s="28">
        <f t="shared" si="0"/>
        <v>346.2054</v>
      </c>
    </row>
    <row r="21" spans="1:12" x14ac:dyDescent="0.75">
      <c r="A21" s="14">
        <v>20</v>
      </c>
      <c r="B21" s="22" t="s">
        <v>40</v>
      </c>
      <c r="C21" s="19">
        <v>19.760000000000002</v>
      </c>
      <c r="D21" s="40">
        <v>111.15</v>
      </c>
      <c r="E21" s="40">
        <v>0</v>
      </c>
      <c r="F21" s="24">
        <v>0</v>
      </c>
      <c r="G21" s="17">
        <v>1566</v>
      </c>
      <c r="H21" s="40">
        <v>1820.39</v>
      </c>
      <c r="I21" s="17">
        <v>896</v>
      </c>
      <c r="J21" s="17">
        <v>2468</v>
      </c>
      <c r="K21" s="17">
        <v>1406</v>
      </c>
      <c r="L21" s="49">
        <f t="shared" si="0"/>
        <v>8287.2999999999993</v>
      </c>
    </row>
    <row r="22" spans="1:12" x14ac:dyDescent="0.75">
      <c r="A22" s="14">
        <v>21</v>
      </c>
      <c r="B22" s="22" t="s">
        <v>41</v>
      </c>
      <c r="C22" s="11">
        <v>0</v>
      </c>
      <c r="D22" s="11">
        <v>0</v>
      </c>
      <c r="E22" s="40">
        <v>0</v>
      </c>
      <c r="F22" s="50">
        <v>39299.599999999999</v>
      </c>
      <c r="G22" s="17">
        <v>264</v>
      </c>
      <c r="H22" s="40">
        <v>412.49</v>
      </c>
      <c r="I22" s="17">
        <v>568</v>
      </c>
      <c r="J22" s="17">
        <v>375</v>
      </c>
      <c r="K22" s="17">
        <v>247</v>
      </c>
      <c r="L22" s="49">
        <f t="shared" si="0"/>
        <v>41166.089999999997</v>
      </c>
    </row>
    <row r="23" spans="1:12" x14ac:dyDescent="0.75">
      <c r="A23" s="14">
        <v>22</v>
      </c>
      <c r="B23" s="22" t="s">
        <v>42</v>
      </c>
      <c r="C23" s="11">
        <v>0</v>
      </c>
      <c r="D23" s="11">
        <v>0</v>
      </c>
      <c r="E23" s="11">
        <v>0</v>
      </c>
      <c r="F23" s="17">
        <v>0</v>
      </c>
      <c r="G23" s="17">
        <v>10</v>
      </c>
      <c r="H23" s="40"/>
      <c r="I23" s="17">
        <v>0</v>
      </c>
      <c r="J23" s="17">
        <v>64</v>
      </c>
      <c r="K23" s="17">
        <v>50</v>
      </c>
      <c r="L23" s="18">
        <f t="shared" si="0"/>
        <v>124</v>
      </c>
    </row>
    <row r="24" spans="1:12" ht="55" x14ac:dyDescent="0.75">
      <c r="A24" s="8">
        <v>23</v>
      </c>
      <c r="B24" s="9" t="s">
        <v>43</v>
      </c>
      <c r="C24" s="11">
        <v>0</v>
      </c>
      <c r="D24" s="11">
        <v>0</v>
      </c>
      <c r="E24" s="11">
        <v>0</v>
      </c>
      <c r="F24" s="11">
        <v>0</v>
      </c>
      <c r="G24" s="12" t="s">
        <v>44</v>
      </c>
      <c r="H24" s="51">
        <v>0</v>
      </c>
      <c r="I24" s="11">
        <v>0</v>
      </c>
      <c r="J24" s="11">
        <v>0</v>
      </c>
      <c r="K24" s="11">
        <v>0</v>
      </c>
      <c r="L24" s="52">
        <f t="shared" si="0"/>
        <v>0</v>
      </c>
    </row>
    <row r="25" spans="1:12" x14ac:dyDescent="0.75">
      <c r="A25" s="14">
        <v>24</v>
      </c>
      <c r="B25" s="22" t="s">
        <v>45</v>
      </c>
      <c r="C25" s="19">
        <v>65193</v>
      </c>
      <c r="D25" s="40">
        <v>4248.3999999999996</v>
      </c>
      <c r="E25" s="40">
        <v>38000</v>
      </c>
      <c r="F25" s="50">
        <v>19649.8</v>
      </c>
      <c r="G25" s="17">
        <v>16598</v>
      </c>
      <c r="H25" s="40">
        <v>8000</v>
      </c>
      <c r="I25" s="17">
        <v>6918</v>
      </c>
      <c r="J25" s="17">
        <v>1062</v>
      </c>
      <c r="K25" s="17">
        <v>0</v>
      </c>
      <c r="L25" s="18">
        <f t="shared" si="0"/>
        <v>159669.20000000001</v>
      </c>
    </row>
    <row r="26" spans="1:12" ht="15.75" customHeight="1" x14ac:dyDescent="0.75">
      <c r="A26" s="14">
        <v>25</v>
      </c>
      <c r="B26" s="30" t="s">
        <v>46</v>
      </c>
      <c r="C26" s="19">
        <v>0</v>
      </c>
      <c r="D26" s="40">
        <v>0.42</v>
      </c>
      <c r="E26" s="40">
        <v>0</v>
      </c>
      <c r="F26" s="24">
        <v>0.21</v>
      </c>
      <c r="G26" s="27">
        <v>2.5910000000000002</v>
      </c>
      <c r="H26" s="17">
        <v>0</v>
      </c>
      <c r="I26" s="27">
        <v>2.4260000000000002</v>
      </c>
      <c r="J26" s="27">
        <v>2.0964999999999998</v>
      </c>
      <c r="K26" s="27">
        <v>0.879</v>
      </c>
      <c r="L26" s="28">
        <f t="shared" si="0"/>
        <v>8.6225000000000005</v>
      </c>
    </row>
    <row r="27" spans="1:12" ht="26.25" customHeight="1" x14ac:dyDescent="0.75">
      <c r="A27" s="14">
        <v>26</v>
      </c>
      <c r="B27" s="22" t="s">
        <v>47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8">
        <f t="shared" si="0"/>
        <v>0</v>
      </c>
    </row>
    <row r="28" spans="1:12" x14ac:dyDescent="0.75">
      <c r="A28" s="14">
        <v>27</v>
      </c>
      <c r="B28" s="22" t="s">
        <v>48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40">
        <v>49.4</v>
      </c>
      <c r="I28" s="17">
        <v>62</v>
      </c>
      <c r="J28" s="17">
        <v>50</v>
      </c>
      <c r="K28" s="17">
        <v>0</v>
      </c>
      <c r="L28" s="28">
        <f t="shared" si="0"/>
        <v>161.4</v>
      </c>
    </row>
    <row r="29" spans="1:12" ht="25.5" customHeight="1" x14ac:dyDescent="0.75">
      <c r="A29" s="14">
        <v>28</v>
      </c>
      <c r="B29" s="22" t="s">
        <v>49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8">
        <f t="shared" si="0"/>
        <v>0</v>
      </c>
    </row>
    <row r="30" spans="1:12" x14ac:dyDescent="0.75">
      <c r="A30" s="14">
        <v>29</v>
      </c>
      <c r="B30" s="22" t="s">
        <v>50</v>
      </c>
      <c r="C30" s="19">
        <v>8.7999999999999995E-2</v>
      </c>
      <c r="D30" s="19">
        <v>0.42</v>
      </c>
      <c r="E30" s="40">
        <v>0.14684700000000001</v>
      </c>
      <c r="F30" s="24">
        <v>0.21</v>
      </c>
      <c r="G30" s="27">
        <v>1.772</v>
      </c>
      <c r="H30" s="40">
        <v>0.90090000000000003</v>
      </c>
      <c r="I30" s="27">
        <v>2.4260000000000002</v>
      </c>
      <c r="J30" s="27">
        <v>8.7859999999999994E-2</v>
      </c>
      <c r="K30" s="27">
        <v>0.879</v>
      </c>
      <c r="L30" s="28">
        <f t="shared" si="0"/>
        <v>6.9306070000000002</v>
      </c>
    </row>
    <row r="31" spans="1:12" ht="15.75" customHeight="1" x14ac:dyDescent="0.75">
      <c r="A31" s="14">
        <v>30</v>
      </c>
      <c r="B31" s="22" t="s">
        <v>51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8">
        <f t="shared" si="0"/>
        <v>0</v>
      </c>
    </row>
    <row r="32" spans="1:12" ht="25.5" customHeight="1" x14ac:dyDescent="0.75">
      <c r="A32" s="14">
        <v>31</v>
      </c>
      <c r="B32" s="22" t="s">
        <v>52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8">
        <f t="shared" si="0"/>
        <v>0</v>
      </c>
    </row>
    <row r="33" spans="1:12" x14ac:dyDescent="0.75">
      <c r="A33" s="14">
        <v>32</v>
      </c>
      <c r="B33" s="22" t="s">
        <v>53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8">
        <f t="shared" si="0"/>
        <v>0</v>
      </c>
    </row>
    <row r="34" spans="1:12" x14ac:dyDescent="0.75">
      <c r="A34" s="14">
        <v>33</v>
      </c>
      <c r="B34" s="22" t="s">
        <v>54</v>
      </c>
      <c r="C34" s="17">
        <v>0</v>
      </c>
      <c r="D34" s="17">
        <v>0</v>
      </c>
      <c r="E34" s="40">
        <v>18</v>
      </c>
      <c r="F34" s="17">
        <v>241</v>
      </c>
      <c r="G34" s="17">
        <v>0</v>
      </c>
      <c r="H34" s="40">
        <v>70</v>
      </c>
      <c r="I34" s="17">
        <v>120</v>
      </c>
      <c r="J34" s="17">
        <v>23</v>
      </c>
      <c r="K34" s="17">
        <v>17</v>
      </c>
      <c r="L34" s="18">
        <f t="shared" si="0"/>
        <v>489</v>
      </c>
    </row>
    <row r="35" spans="1:12" x14ac:dyDescent="0.75">
      <c r="A35" s="14">
        <v>34</v>
      </c>
      <c r="B35" s="22" t="s">
        <v>55</v>
      </c>
      <c r="C35" s="17">
        <v>0</v>
      </c>
      <c r="D35" s="17">
        <v>0</v>
      </c>
      <c r="E35" s="40"/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8">
        <f t="shared" si="0"/>
        <v>0</v>
      </c>
    </row>
    <row r="36" spans="1:12" x14ac:dyDescent="0.75">
      <c r="A36" s="14">
        <v>35</v>
      </c>
      <c r="B36" s="22" t="s">
        <v>55</v>
      </c>
      <c r="C36" s="17">
        <v>0</v>
      </c>
      <c r="D36" s="17">
        <v>0</v>
      </c>
      <c r="E36" s="40"/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8">
        <f t="shared" si="0"/>
        <v>0</v>
      </c>
    </row>
    <row r="37" spans="1:12" x14ac:dyDescent="0.75">
      <c r="A37" s="14">
        <v>36</v>
      </c>
      <c r="B37" s="30" t="s">
        <v>56</v>
      </c>
      <c r="C37" s="17">
        <v>0</v>
      </c>
      <c r="D37" s="17">
        <v>0</v>
      </c>
      <c r="E37" s="40"/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8">
        <f t="shared" si="0"/>
        <v>0</v>
      </c>
    </row>
    <row r="38" spans="1:12" ht="26.75" x14ac:dyDescent="0.75">
      <c r="A38" s="14">
        <v>37</v>
      </c>
      <c r="B38" s="22" t="s">
        <v>57</v>
      </c>
      <c r="C38" s="17">
        <v>0</v>
      </c>
      <c r="D38" s="17">
        <v>0</v>
      </c>
      <c r="E38" s="40"/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8">
        <f t="shared" si="0"/>
        <v>0</v>
      </c>
    </row>
    <row r="39" spans="1:12" ht="26.75" x14ac:dyDescent="0.75">
      <c r="A39" s="14">
        <v>38</v>
      </c>
      <c r="B39" s="22" t="s">
        <v>58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8">
        <f t="shared" si="0"/>
        <v>0</v>
      </c>
    </row>
    <row r="40" spans="1:12" ht="26.75" x14ac:dyDescent="0.75">
      <c r="A40" s="14">
        <v>39</v>
      </c>
      <c r="B40" s="22" t="s">
        <v>59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8">
        <f t="shared" si="0"/>
        <v>0</v>
      </c>
    </row>
    <row r="41" spans="1:12" ht="24" customHeight="1" x14ac:dyDescent="0.75">
      <c r="A41" s="14">
        <v>40</v>
      </c>
      <c r="B41" s="22" t="s">
        <v>60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8">
        <f t="shared" si="0"/>
        <v>0</v>
      </c>
    </row>
    <row r="42" spans="1:12" x14ac:dyDescent="0.75">
      <c r="A42" s="14">
        <v>41</v>
      </c>
      <c r="B42" s="30" t="s">
        <v>61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8">
        <f t="shared" si="0"/>
        <v>0</v>
      </c>
    </row>
    <row r="43" spans="1:12" x14ac:dyDescent="0.75">
      <c r="A43" s="14">
        <v>42</v>
      </c>
      <c r="B43" s="22" t="s">
        <v>62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8">
        <f t="shared" si="0"/>
        <v>0</v>
      </c>
    </row>
    <row r="44" spans="1:12" x14ac:dyDescent="0.75">
      <c r="A44" s="14">
        <v>43</v>
      </c>
      <c r="B44" s="22" t="s">
        <v>63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8">
        <f t="shared" si="0"/>
        <v>0</v>
      </c>
    </row>
    <row r="45" spans="1:12" ht="16.5" customHeight="1" x14ac:dyDescent="0.75">
      <c r="A45" s="14">
        <v>44</v>
      </c>
      <c r="B45" s="22" t="s">
        <v>64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8">
        <f t="shared" si="0"/>
        <v>0</v>
      </c>
    </row>
    <row r="46" spans="1:12" ht="37.5" customHeight="1" x14ac:dyDescent="0.75">
      <c r="A46" s="14">
        <v>45</v>
      </c>
      <c r="B46" s="22" t="s">
        <v>65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35" t="s">
        <v>66</v>
      </c>
      <c r="J46" s="17">
        <v>0</v>
      </c>
      <c r="K46" s="17">
        <v>0</v>
      </c>
      <c r="L46" s="35" t="s">
        <v>66</v>
      </c>
    </row>
    <row r="47" spans="1:12" ht="26.75" x14ac:dyDescent="0.75">
      <c r="A47" s="14">
        <v>46</v>
      </c>
      <c r="B47" s="22" t="s">
        <v>67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8">
        <f t="shared" si="0"/>
        <v>0</v>
      </c>
    </row>
    <row r="48" spans="1:12" ht="26.75" x14ac:dyDescent="0.75">
      <c r="A48" s="14">
        <v>47</v>
      </c>
      <c r="B48" s="22" t="s">
        <v>68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8">
        <f t="shared" si="0"/>
        <v>0</v>
      </c>
    </row>
    <row r="49" spans="1:12" ht="26.75" x14ac:dyDescent="0.75">
      <c r="A49" s="14">
        <v>48</v>
      </c>
      <c r="B49" s="22" t="s">
        <v>69</v>
      </c>
      <c r="C49" s="39">
        <v>125</v>
      </c>
      <c r="D49" s="40">
        <v>0</v>
      </c>
      <c r="E49" s="17">
        <v>0</v>
      </c>
      <c r="F49" s="17">
        <v>0</v>
      </c>
      <c r="G49" s="17">
        <v>0</v>
      </c>
      <c r="H49" s="40">
        <v>6</v>
      </c>
      <c r="I49" s="17">
        <v>210</v>
      </c>
      <c r="J49" s="17">
        <v>0</v>
      </c>
      <c r="K49" s="17">
        <v>19</v>
      </c>
      <c r="L49" s="18">
        <f t="shared" si="0"/>
        <v>360</v>
      </c>
    </row>
    <row r="50" spans="1:12" ht="25.5" customHeight="1" x14ac:dyDescent="0.75">
      <c r="A50" s="14">
        <v>49</v>
      </c>
      <c r="B50" s="22" t="s">
        <v>70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8">
        <f t="shared" si="0"/>
        <v>0</v>
      </c>
    </row>
    <row r="51" spans="1:12" x14ac:dyDescent="0.75">
      <c r="A51" s="14">
        <v>50</v>
      </c>
      <c r="B51" s="22" t="s">
        <v>71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8">
        <f t="shared" si="0"/>
        <v>0</v>
      </c>
    </row>
    <row r="52" spans="1:12" ht="28.5" customHeight="1" x14ac:dyDescent="0.75">
      <c r="A52" s="14">
        <v>51</v>
      </c>
      <c r="B52" s="22" t="s">
        <v>72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8">
        <f t="shared" si="0"/>
        <v>0</v>
      </c>
    </row>
    <row r="53" spans="1:12" ht="15.75" customHeight="1" x14ac:dyDescent="0.75">
      <c r="A53" s="14">
        <v>52</v>
      </c>
      <c r="B53" s="30" t="s">
        <v>73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8">
        <f t="shared" si="0"/>
        <v>0</v>
      </c>
    </row>
    <row r="54" spans="1:12" ht="14.25" customHeight="1" x14ac:dyDescent="0.75">
      <c r="A54" s="14">
        <v>53</v>
      </c>
      <c r="B54" s="30" t="s">
        <v>74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8">
        <f t="shared" si="0"/>
        <v>0</v>
      </c>
    </row>
    <row r="55" spans="1:12" ht="14.25" customHeight="1" x14ac:dyDescent="0.75">
      <c r="A55" s="14">
        <v>54</v>
      </c>
      <c r="B55" s="22" t="s">
        <v>75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8">
        <f t="shared" si="0"/>
        <v>0</v>
      </c>
    </row>
    <row r="56" spans="1:12" x14ac:dyDescent="0.75">
      <c r="A56" s="14">
        <v>55</v>
      </c>
      <c r="B56" s="22" t="s">
        <v>76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8">
        <f t="shared" si="0"/>
        <v>0</v>
      </c>
    </row>
    <row r="57" spans="1:12" x14ac:dyDescent="0.75">
      <c r="A57" s="14">
        <v>56</v>
      </c>
      <c r="B57" s="22" t="s">
        <v>77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8">
        <f t="shared" si="0"/>
        <v>0</v>
      </c>
    </row>
    <row r="58" spans="1:12" x14ac:dyDescent="0.75">
      <c r="A58" s="14">
        <v>57</v>
      </c>
      <c r="B58" s="22" t="s">
        <v>78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8">
        <f t="shared" si="0"/>
        <v>0</v>
      </c>
    </row>
    <row r="59" spans="1:12" x14ac:dyDescent="0.75">
      <c r="A59" s="14">
        <v>58</v>
      </c>
      <c r="B59" s="22" t="s">
        <v>79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8">
        <f t="shared" si="0"/>
        <v>0</v>
      </c>
    </row>
    <row r="60" spans="1:12" x14ac:dyDescent="0.75">
      <c r="A60" s="14">
        <v>59</v>
      </c>
      <c r="B60" s="22" t="s">
        <v>80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8">
        <f t="shared" si="0"/>
        <v>0</v>
      </c>
    </row>
    <row r="61" spans="1:12" x14ac:dyDescent="0.75">
      <c r="A61" s="53"/>
      <c r="B61" s="54"/>
      <c r="C61" s="53"/>
    </row>
    <row r="62" spans="1:12" x14ac:dyDescent="0.75">
      <c r="A62" s="55"/>
      <c r="B62" s="56"/>
      <c r="C62" s="55"/>
    </row>
    <row r="63" spans="1:12" x14ac:dyDescent="0.75">
      <c r="A63" s="55"/>
      <c r="B63" s="56"/>
      <c r="C63" s="55"/>
    </row>
    <row r="64" spans="1:12" x14ac:dyDescent="0.75">
      <c r="A64" s="55"/>
      <c r="B64" s="56"/>
      <c r="C64" s="55"/>
      <c r="I64" s="57" t="s">
        <v>81</v>
      </c>
    </row>
    <row r="65" spans="1:9" x14ac:dyDescent="0.75">
      <c r="A65" s="55"/>
      <c r="B65" s="56"/>
      <c r="C65" s="55"/>
      <c r="I65" s="57" t="s">
        <v>82</v>
      </c>
    </row>
    <row r="66" spans="1:9" x14ac:dyDescent="0.75">
      <c r="A66" s="55"/>
      <c r="B66" s="56"/>
      <c r="C66" s="55"/>
      <c r="I66" s="57" t="s">
        <v>83</v>
      </c>
    </row>
    <row r="67" spans="1:9" x14ac:dyDescent="0.75">
      <c r="A67" s="55"/>
      <c r="B67" s="56"/>
      <c r="C67" s="55"/>
    </row>
    <row r="68" spans="1:9" x14ac:dyDescent="0.75">
      <c r="A68" s="55"/>
      <c r="B68" s="56"/>
      <c r="C68" s="55"/>
    </row>
    <row r="69" spans="1:9" x14ac:dyDescent="0.75">
      <c r="A69" s="55"/>
      <c r="B69" s="56"/>
      <c r="C69" s="55"/>
    </row>
    <row r="70" spans="1:9" x14ac:dyDescent="0.75">
      <c r="A70" s="55"/>
      <c r="B70" s="56"/>
      <c r="C70" s="55"/>
    </row>
    <row r="71" spans="1:9" x14ac:dyDescent="0.75">
      <c r="A71" s="55"/>
      <c r="B71" s="56"/>
      <c r="C71" s="55"/>
    </row>
    <row r="72" spans="1:9" x14ac:dyDescent="0.75">
      <c r="A72" s="55"/>
      <c r="B72" s="56"/>
      <c r="C72" s="55"/>
    </row>
    <row r="73" spans="1:9" x14ac:dyDescent="0.75">
      <c r="A73" s="55"/>
      <c r="B73" s="56"/>
      <c r="C73" s="55"/>
    </row>
    <row r="74" spans="1:9" x14ac:dyDescent="0.75">
      <c r="A74" s="55"/>
      <c r="B74" s="56"/>
      <c r="C74" s="55"/>
    </row>
    <row r="75" spans="1:9" x14ac:dyDescent="0.75">
      <c r="A75" s="55"/>
      <c r="B75" s="56"/>
      <c r="C75" s="55"/>
    </row>
    <row r="76" spans="1:9" x14ac:dyDescent="0.75">
      <c r="A76" s="55"/>
      <c r="B76" s="56"/>
      <c r="C76" s="55"/>
    </row>
    <row r="77" spans="1:9" x14ac:dyDescent="0.75">
      <c r="A77" s="55"/>
      <c r="B77" s="56"/>
      <c r="C77" s="55"/>
    </row>
    <row r="78" spans="1:9" x14ac:dyDescent="0.75">
      <c r="A78" s="55"/>
      <c r="B78" s="56"/>
      <c r="C78" s="55"/>
    </row>
    <row r="79" spans="1:9" x14ac:dyDescent="0.75">
      <c r="A79" s="55"/>
      <c r="B79" s="56"/>
      <c r="C79" s="55"/>
    </row>
    <row r="80" spans="1:9" x14ac:dyDescent="0.75">
      <c r="A80" s="55"/>
      <c r="B80" s="56"/>
      <c r="C80" s="55"/>
    </row>
    <row r="81" spans="1:3" x14ac:dyDescent="0.75">
      <c r="A81" s="55"/>
      <c r="B81" s="56"/>
      <c r="C81" s="55"/>
    </row>
    <row r="82" spans="1:3" x14ac:dyDescent="0.75">
      <c r="A82" s="55"/>
      <c r="B82" s="56"/>
      <c r="C82" s="55"/>
    </row>
    <row r="83" spans="1:3" x14ac:dyDescent="0.75">
      <c r="A83" s="55"/>
      <c r="B83" s="56"/>
      <c r="C83" s="55"/>
    </row>
    <row r="84" spans="1:3" x14ac:dyDescent="0.75">
      <c r="A84" s="55"/>
      <c r="B84" s="56"/>
      <c r="C84" s="55"/>
    </row>
    <row r="85" spans="1:3" x14ac:dyDescent="0.75">
      <c r="A85" s="55"/>
      <c r="B85" s="56"/>
      <c r="C85" s="55"/>
    </row>
    <row r="86" spans="1:3" x14ac:dyDescent="0.75">
      <c r="A86" s="55"/>
      <c r="B86" s="56"/>
      <c r="C86" s="55"/>
    </row>
    <row r="87" spans="1:3" x14ac:dyDescent="0.75">
      <c r="A87" s="55"/>
      <c r="B87" s="56"/>
      <c r="C87" s="55"/>
    </row>
    <row r="88" spans="1:3" x14ac:dyDescent="0.75">
      <c r="A88" s="55"/>
      <c r="B88" s="56"/>
      <c r="C88" s="55"/>
    </row>
    <row r="89" spans="1:3" x14ac:dyDescent="0.75">
      <c r="A89" s="55"/>
      <c r="B89" s="56"/>
      <c r="C89" s="55"/>
    </row>
    <row r="90" spans="1:3" x14ac:dyDescent="0.75">
      <c r="A90" s="55"/>
      <c r="B90" s="56"/>
      <c r="C90" s="55"/>
    </row>
    <row r="91" spans="1:3" x14ac:dyDescent="0.75">
      <c r="A91" s="55"/>
      <c r="B91" s="56"/>
      <c r="C91" s="55"/>
    </row>
    <row r="92" spans="1:3" x14ac:dyDescent="0.75">
      <c r="A92" s="55"/>
      <c r="B92" s="56"/>
      <c r="C92" s="55"/>
    </row>
    <row r="93" spans="1:3" x14ac:dyDescent="0.75">
      <c r="A93" s="55"/>
      <c r="B93" s="56"/>
      <c r="C93" s="55"/>
    </row>
    <row r="94" spans="1:3" x14ac:dyDescent="0.75">
      <c r="A94" s="55"/>
      <c r="B94" s="56"/>
      <c r="C94" s="55"/>
    </row>
    <row r="95" spans="1:3" x14ac:dyDescent="0.75">
      <c r="A95" s="55"/>
      <c r="B95" s="56"/>
      <c r="C95" s="55"/>
    </row>
    <row r="96" spans="1:3" x14ac:dyDescent="0.75">
      <c r="A96" s="55"/>
      <c r="B96" s="56"/>
      <c r="C96" s="55"/>
    </row>
    <row r="97" spans="1:3" x14ac:dyDescent="0.75">
      <c r="A97" s="55"/>
      <c r="B97" s="56"/>
      <c r="C97" s="55"/>
    </row>
    <row r="98" spans="1:3" x14ac:dyDescent="0.75">
      <c r="A98" s="55"/>
      <c r="B98" s="56"/>
      <c r="C98" s="55"/>
    </row>
    <row r="99" spans="1:3" x14ac:dyDescent="0.75">
      <c r="A99" s="55"/>
      <c r="B99" s="56"/>
      <c r="C99" s="55"/>
    </row>
    <row r="100" spans="1:3" x14ac:dyDescent="0.75">
      <c r="A100" s="55"/>
      <c r="B100" s="56"/>
      <c r="C100" s="55"/>
    </row>
    <row r="101" spans="1:3" x14ac:dyDescent="0.75">
      <c r="A101" s="56"/>
      <c r="B101" s="56"/>
      <c r="C101" s="55"/>
    </row>
    <row r="102" spans="1:3" x14ac:dyDescent="0.75">
      <c r="A102" s="56"/>
      <c r="B102" s="56"/>
      <c r="C102" s="55"/>
    </row>
    <row r="103" spans="1:3" x14ac:dyDescent="0.75">
      <c r="A103" s="56"/>
      <c r="B103" s="56"/>
      <c r="C103" s="55"/>
    </row>
    <row r="104" spans="1:3" x14ac:dyDescent="0.75">
      <c r="A104" s="56"/>
      <c r="B104" s="56"/>
      <c r="C104" s="55"/>
    </row>
    <row r="105" spans="1:3" x14ac:dyDescent="0.75">
      <c r="A105" s="56"/>
      <c r="B105" s="56"/>
      <c r="C105" s="55"/>
    </row>
    <row r="106" spans="1:3" x14ac:dyDescent="0.75">
      <c r="A106" s="56"/>
      <c r="B106" s="56"/>
      <c r="C106" s="55"/>
    </row>
    <row r="107" spans="1:3" x14ac:dyDescent="0.75">
      <c r="A107" s="56"/>
      <c r="B107" s="56"/>
      <c r="C107" s="55"/>
    </row>
    <row r="108" spans="1:3" x14ac:dyDescent="0.75">
      <c r="A108" s="56"/>
      <c r="B108" s="56"/>
      <c r="C108" s="55"/>
    </row>
    <row r="109" spans="1:3" x14ac:dyDescent="0.75">
      <c r="A109" s="56"/>
      <c r="B109" s="56"/>
      <c r="C109" s="55"/>
    </row>
    <row r="110" spans="1:3" x14ac:dyDescent="0.75">
      <c r="A110" s="56"/>
      <c r="B110" s="56"/>
      <c r="C110" s="55"/>
    </row>
    <row r="111" spans="1:3" x14ac:dyDescent="0.75">
      <c r="A111" s="56"/>
      <c r="B111" s="56"/>
      <c r="C111" s="55"/>
    </row>
    <row r="112" spans="1:3" x14ac:dyDescent="0.75">
      <c r="A112" s="56"/>
      <c r="B112" s="56"/>
      <c r="C112" s="55"/>
    </row>
    <row r="113" spans="1:3" x14ac:dyDescent="0.75">
      <c r="A113" s="56"/>
      <c r="B113" s="56"/>
      <c r="C113" s="55"/>
    </row>
    <row r="114" spans="1:3" x14ac:dyDescent="0.75">
      <c r="A114" s="56"/>
      <c r="B114" s="56"/>
      <c r="C114" s="55"/>
    </row>
    <row r="115" spans="1:3" x14ac:dyDescent="0.75">
      <c r="A115" s="56"/>
      <c r="B115" s="56"/>
      <c r="C115" s="55"/>
    </row>
    <row r="116" spans="1:3" x14ac:dyDescent="0.75">
      <c r="A116" s="56"/>
      <c r="B116" s="56"/>
      <c r="C116" s="55"/>
    </row>
    <row r="117" spans="1:3" x14ac:dyDescent="0.75">
      <c r="A117" s="56"/>
      <c r="B117" s="56"/>
      <c r="C117" s="55"/>
    </row>
    <row r="118" spans="1:3" x14ac:dyDescent="0.75">
      <c r="A118" s="56"/>
      <c r="B118" s="56"/>
      <c r="C118" s="55"/>
    </row>
    <row r="119" spans="1:3" x14ac:dyDescent="0.75">
      <c r="A119" s="56"/>
      <c r="B119" s="56"/>
      <c r="C119" s="55"/>
    </row>
    <row r="120" spans="1:3" x14ac:dyDescent="0.75">
      <c r="A120" s="56"/>
      <c r="B120" s="56"/>
      <c r="C120" s="55"/>
    </row>
    <row r="121" spans="1:3" x14ac:dyDescent="0.75">
      <c r="A121" s="56"/>
      <c r="B121" s="56"/>
      <c r="C121" s="55"/>
    </row>
    <row r="122" spans="1:3" x14ac:dyDescent="0.75">
      <c r="A122" s="56"/>
      <c r="B122" s="56"/>
      <c r="C122" s="55"/>
    </row>
    <row r="123" spans="1:3" x14ac:dyDescent="0.75">
      <c r="A123" s="56"/>
      <c r="B123" s="56"/>
      <c r="C123" s="55"/>
    </row>
    <row r="124" spans="1:3" x14ac:dyDescent="0.75">
      <c r="A124" s="56"/>
      <c r="B124" s="56"/>
      <c r="C124" s="55"/>
    </row>
    <row r="125" spans="1:3" x14ac:dyDescent="0.75">
      <c r="A125" s="56"/>
      <c r="B125" s="56"/>
      <c r="C125" s="55"/>
    </row>
    <row r="126" spans="1:3" x14ac:dyDescent="0.75">
      <c r="A126" s="56"/>
      <c r="B126" s="56"/>
      <c r="C126" s="55"/>
    </row>
    <row r="127" spans="1:3" x14ac:dyDescent="0.75">
      <c r="A127" s="56"/>
      <c r="B127" s="56"/>
      <c r="C127" s="55"/>
    </row>
    <row r="128" spans="1:3" x14ac:dyDescent="0.75">
      <c r="A128" s="56"/>
      <c r="B128" s="56"/>
      <c r="C128" s="55"/>
    </row>
    <row r="129" spans="1:3" x14ac:dyDescent="0.75">
      <c r="A129" s="56"/>
      <c r="B129" s="56"/>
      <c r="C129" s="55"/>
    </row>
    <row r="130" spans="1:3" x14ac:dyDescent="0.75">
      <c r="A130" s="56"/>
      <c r="B130" s="56"/>
      <c r="C130" s="55"/>
    </row>
    <row r="131" spans="1:3" x14ac:dyDescent="0.75">
      <c r="A131" s="56"/>
      <c r="B131" s="56"/>
      <c r="C131" s="55"/>
    </row>
    <row r="132" spans="1:3" x14ac:dyDescent="0.75">
      <c r="A132" s="56"/>
      <c r="B132" s="56"/>
      <c r="C132" s="55"/>
    </row>
    <row r="133" spans="1:3" x14ac:dyDescent="0.75">
      <c r="A133" s="56"/>
      <c r="B133" s="56"/>
      <c r="C133" s="55"/>
    </row>
    <row r="134" spans="1:3" x14ac:dyDescent="0.75">
      <c r="A134" s="56"/>
      <c r="B134" s="56"/>
      <c r="C134" s="55"/>
    </row>
    <row r="135" spans="1:3" x14ac:dyDescent="0.75">
      <c r="A135" s="56"/>
      <c r="B135" s="56"/>
      <c r="C135" s="55"/>
    </row>
    <row r="136" spans="1:3" x14ac:dyDescent="0.75">
      <c r="A136" s="56"/>
      <c r="B136" s="56"/>
      <c r="C136" s="55"/>
    </row>
    <row r="137" spans="1:3" x14ac:dyDescent="0.75">
      <c r="A137" s="56"/>
      <c r="B137" s="56"/>
      <c r="C137" s="55"/>
    </row>
    <row r="138" spans="1:3" x14ac:dyDescent="0.75">
      <c r="A138" s="56"/>
      <c r="B138" s="56"/>
      <c r="C138" s="55"/>
    </row>
    <row r="139" spans="1:3" x14ac:dyDescent="0.75">
      <c r="A139" s="56"/>
      <c r="B139" s="56"/>
      <c r="C139" s="55"/>
    </row>
    <row r="140" spans="1:3" x14ac:dyDescent="0.75">
      <c r="A140" s="56"/>
      <c r="B140" s="56"/>
      <c r="C140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MKD Region-III 2020-21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PMRU</dc:creator>
  <cp:lastModifiedBy>PMRU</cp:lastModifiedBy>
  <dcterms:created xsi:type="dcterms:W3CDTF">2022-07-25T08:41:01Z</dcterms:created>
  <dcterms:modified xsi:type="dcterms:W3CDTF">2022-07-25T08:41:49Z</dcterms:modified>
</cp:coreProperties>
</file>