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dicator 2021\Industries\"/>
    </mc:Choice>
  </mc:AlternateContent>
  <bookViews>
    <workbookView xWindow="0" yWindow="0" windowWidth="28800" windowHeight="12300" activeTab="1"/>
  </bookViews>
  <sheets>
    <sheet name="Table 50" sheetId="1" r:id="rId1"/>
    <sheet name="Table 51" sheetId="2" r:id="rId2"/>
    <sheet name="Table 52" sheetId="3" r:id="rId3"/>
    <sheet name="Table 53" sheetId="6" r:id="rId4"/>
  </sheets>
  <definedNames>
    <definedName name="_xlnm.Print_Area" localSheetId="1">'Table 51'!$A$1:$G$39</definedName>
    <definedName name="_xlnm.Print_Area" localSheetId="2">'Table 52'!$A$1:$J$20</definedName>
    <definedName name="_xlnm.Print_Area" localSheetId="3">'Table 53'!$A$1:$F$28</definedName>
  </definedNames>
  <calcPr calcId="162913"/>
</workbook>
</file>

<file path=xl/calcChain.xml><?xml version="1.0" encoding="utf-8"?>
<calcChain xmlns="http://schemas.openxmlformats.org/spreadsheetml/2006/main">
  <c r="G37" i="2" l="1"/>
  <c r="B37" i="2"/>
  <c r="G36" i="2"/>
  <c r="B36" i="2"/>
  <c r="G35" i="2"/>
  <c r="B35" i="2"/>
  <c r="G34" i="2"/>
  <c r="B34" i="2"/>
  <c r="G33" i="2"/>
  <c r="B33" i="2"/>
  <c r="G32" i="2"/>
  <c r="B32" i="2"/>
  <c r="G31" i="2"/>
  <c r="B31" i="2"/>
  <c r="G30" i="2"/>
  <c r="B30" i="2"/>
  <c r="G29" i="2"/>
  <c r="B29" i="2"/>
  <c r="G28" i="2"/>
  <c r="B28" i="2"/>
  <c r="G27" i="2"/>
  <c r="B27" i="2"/>
  <c r="G26" i="2"/>
  <c r="B26" i="2"/>
  <c r="G25" i="2"/>
  <c r="B25" i="2"/>
  <c r="G24" i="2"/>
  <c r="B24" i="2"/>
  <c r="G23" i="2"/>
  <c r="B23" i="2"/>
  <c r="B22" i="2"/>
  <c r="G21" i="2"/>
  <c r="B21" i="2"/>
  <c r="G20" i="2"/>
  <c r="B20" i="2"/>
  <c r="G19" i="2"/>
  <c r="B19" i="2"/>
  <c r="G18" i="2"/>
  <c r="B18" i="2"/>
  <c r="G17" i="2"/>
  <c r="B17" i="2"/>
  <c r="G16" i="2"/>
  <c r="B16" i="2"/>
  <c r="G15" i="2"/>
  <c r="B15" i="2"/>
  <c r="G14" i="2"/>
  <c r="B14" i="2"/>
  <c r="G13" i="2"/>
  <c r="B13" i="2"/>
  <c r="G12" i="2"/>
  <c r="B12" i="2"/>
  <c r="G11" i="2"/>
  <c r="B11" i="2"/>
  <c r="G10" i="2"/>
  <c r="B10" i="2"/>
  <c r="G9" i="2"/>
  <c r="B9" i="2"/>
  <c r="G8" i="2"/>
  <c r="G7" i="2"/>
  <c r="B7" i="2"/>
  <c r="G6" i="2"/>
  <c r="B6" i="2"/>
  <c r="F5" i="2"/>
  <c r="E5" i="2"/>
  <c r="D5" i="2"/>
  <c r="C5" i="2"/>
  <c r="B4" i="1"/>
  <c r="G5" i="2" l="1"/>
  <c r="B5" i="2"/>
  <c r="J5" i="3"/>
  <c r="G5" i="3"/>
  <c r="H5" i="3"/>
  <c r="F5" i="3"/>
  <c r="E5" i="3"/>
  <c r="D5" i="3"/>
  <c r="J4" i="1" l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<sst xmlns="http://schemas.openxmlformats.org/spreadsheetml/2006/main" count="227" uniqueCount="168">
  <si>
    <t>Type of Industry</t>
  </si>
  <si>
    <t>All Industries</t>
  </si>
  <si>
    <t>Total Units</t>
  </si>
  <si>
    <t>District</t>
  </si>
  <si>
    <t>Peshawar</t>
  </si>
  <si>
    <t>Nowshera</t>
  </si>
  <si>
    <t>Charsadda</t>
  </si>
  <si>
    <t>Mardan</t>
  </si>
  <si>
    <t>Swabi</t>
  </si>
  <si>
    <t>Kohat</t>
  </si>
  <si>
    <t>Hangu</t>
  </si>
  <si>
    <t>Karak</t>
  </si>
  <si>
    <t>Abbottabad</t>
  </si>
  <si>
    <t>Mansehra</t>
  </si>
  <si>
    <t>Battagram</t>
  </si>
  <si>
    <t>Haripur</t>
  </si>
  <si>
    <t>Kohistan</t>
  </si>
  <si>
    <t>Bannu</t>
  </si>
  <si>
    <t>Lakki Marwat</t>
  </si>
  <si>
    <t>Tank</t>
  </si>
  <si>
    <t>Chitral</t>
  </si>
  <si>
    <t>Swat</t>
  </si>
  <si>
    <t>Buner</t>
  </si>
  <si>
    <t>Shangla</t>
  </si>
  <si>
    <t>Malakand</t>
  </si>
  <si>
    <t>Total</t>
  </si>
  <si>
    <t>Cost of Project in Million</t>
  </si>
  <si>
    <t>S.No.</t>
  </si>
  <si>
    <t>Plots Vacant (Nos)</t>
  </si>
  <si>
    <t>No.of Reporting Establishment</t>
  </si>
  <si>
    <t>Industry</t>
  </si>
  <si>
    <t>Items</t>
  </si>
  <si>
    <t>Unit</t>
  </si>
  <si>
    <t>M.Nos</t>
  </si>
  <si>
    <t>000 Nos</t>
  </si>
  <si>
    <t>Production</t>
  </si>
  <si>
    <t>Number of Units</t>
  </si>
  <si>
    <t>1984-85</t>
  </si>
  <si>
    <t xml:space="preserve">Industrial Cost </t>
  </si>
  <si>
    <t xml:space="preserve">Food,Products &amp; Beverages  </t>
  </si>
  <si>
    <t>Tobacco products</t>
  </si>
  <si>
    <t xml:space="preserve">Wood &amp; Wood Products </t>
  </si>
  <si>
    <t>Chemicals &amp; Chemical Products</t>
  </si>
  <si>
    <t>Basic Metals</t>
  </si>
  <si>
    <t>Fabricated Metal Products</t>
  </si>
  <si>
    <t>Electrical Machenary &amp; Apparatus</t>
  </si>
  <si>
    <t>Furniture</t>
  </si>
  <si>
    <t>(Rs. in 000)</t>
  </si>
  <si>
    <t xml:space="preserve">Census value added
at producer Prices </t>
  </si>
  <si>
    <t>Value of fixed Assets 
at the end of the year</t>
  </si>
  <si>
    <t>Manufacture 
of Textiles</t>
  </si>
  <si>
    <t>Wearing Apparel
&amp; Leather products</t>
  </si>
  <si>
    <t xml:space="preserve">Paper &amp; Paper Products </t>
  </si>
  <si>
    <t>Publishing, Printing
&amp; Reproduction</t>
  </si>
  <si>
    <t>Rubber &amp; Plastic Products</t>
  </si>
  <si>
    <t>Other Non-Metallic Mineral Products</t>
  </si>
  <si>
    <t>Machinery &amp; Equipment, NEC</t>
  </si>
  <si>
    <t>1973-74</t>
  </si>
  <si>
    <t>1974-75</t>
  </si>
  <si>
    <t>1961-62</t>
  </si>
  <si>
    <t>1986-87</t>
  </si>
  <si>
    <t>Khyber Pakhtunkhwa</t>
  </si>
  <si>
    <t>SUMMARY STATISTICS BY INDUSTRY MAJOR GROUPS AND INDUSTRIES KHYBER PAKHTUNKHWA, 2005-06</t>
  </si>
  <si>
    <t>Total Plots</t>
  </si>
  <si>
    <t>Total Unit</t>
  </si>
  <si>
    <t>D.I. Khan</t>
  </si>
  <si>
    <t>Dir Upper</t>
  </si>
  <si>
    <t>Tor Ghar</t>
  </si>
  <si>
    <t>Name of Small
Industrial Estate</t>
  </si>
  <si>
    <t>Date of
Establishment</t>
  </si>
  <si>
    <t>Plots Available (Nos)</t>
  </si>
  <si>
    <t>Unit Under
Operation</t>
  </si>
  <si>
    <t xml:space="preserve"> Closed Units</t>
  </si>
  <si>
    <t>Units Under
Construction</t>
  </si>
  <si>
    <t>S.I.E D.I. KHAN</t>
  </si>
  <si>
    <t>S.I.E BANNU</t>
  </si>
  <si>
    <t>S.I.E KOHAT</t>
  </si>
  <si>
    <t>S.I.E PESHAWAR</t>
  </si>
  <si>
    <t>S.I.E CHARSADDA</t>
  </si>
  <si>
    <t>S.I.E MANSEHRA</t>
  </si>
  <si>
    <t>S.I.E ABBOTTABAD</t>
  </si>
  <si>
    <t>S.I.E HARIPUR</t>
  </si>
  <si>
    <t>S.I.E KARAK</t>
  </si>
  <si>
    <t>M.Ton</t>
  </si>
  <si>
    <t>000 Mtrs</t>
  </si>
  <si>
    <t>M.Box</t>
  </si>
  <si>
    <t>No</t>
  </si>
  <si>
    <t>Kg</t>
  </si>
  <si>
    <t>000 Ltrs</t>
  </si>
  <si>
    <r>
      <rPr>
        <b/>
        <sz val="9"/>
        <rFont val="Arial"/>
        <family val="2"/>
      </rPr>
      <t>S.I.E</t>
    </r>
    <r>
      <rPr>
        <sz val="9"/>
        <rFont val="Arial"/>
        <family val="2"/>
      </rPr>
      <t xml:space="preserve">  =  Small Industrial Estates</t>
    </r>
  </si>
  <si>
    <t>Factory Covered</t>
  </si>
  <si>
    <t>Average daily Persons Enganged (No.)</t>
  </si>
  <si>
    <t>Census Valude Added 
at Factor Cost</t>
  </si>
  <si>
    <t>S. No.</t>
  </si>
  <si>
    <t>2012-13</t>
  </si>
  <si>
    <t>S.I.E MALAKAND    (IN PROCESS)</t>
  </si>
  <si>
    <t xml:space="preserve">Value of 
Production </t>
  </si>
  <si>
    <t xml:space="preserve">Employment 
Cost </t>
  </si>
  <si>
    <t>Change in 
Stocks</t>
  </si>
  <si>
    <t>S.I.E MARDAN      Phase-I&amp;II</t>
  </si>
  <si>
    <t>S.I.E MARDAN       Phase-III</t>
  </si>
  <si>
    <t>2011-12</t>
  </si>
  <si>
    <t>S.I.E ABBOTTABAD II (Land Acquired)</t>
  </si>
  <si>
    <r>
      <t>Source:</t>
    </r>
    <r>
      <rPr>
        <sz val="9"/>
        <rFont val="Arial"/>
        <family val="2"/>
      </rPr>
      <t xml:space="preserve">     CMI 2005-06, Federal Bureau of Statistics Islamabad</t>
    </r>
  </si>
  <si>
    <r>
      <t>Source:</t>
    </r>
    <r>
      <rPr>
        <sz val="9"/>
        <rFont val="Arial"/>
        <family val="2"/>
      </rPr>
      <t xml:space="preserve">     Small Industrial Development Board, Khyber Pakhtunkhwa, Peshawar</t>
    </r>
  </si>
  <si>
    <t>1982-83</t>
  </si>
  <si>
    <t>Plots Alloted</t>
  </si>
  <si>
    <t xml:space="preserve">Bajaur </t>
  </si>
  <si>
    <t>Khyber</t>
  </si>
  <si>
    <t>Kurram</t>
  </si>
  <si>
    <t>Mohmand</t>
  </si>
  <si>
    <t>Orakzai</t>
  </si>
  <si>
    <t>N.Waziristan</t>
  </si>
  <si>
    <t>S.Waziristan</t>
  </si>
  <si>
    <t>Plot Vacant</t>
  </si>
  <si>
    <t>000 Ltr</t>
  </si>
  <si>
    <t>000 M.Ton</t>
  </si>
  <si>
    <t>000 Sq.M</t>
  </si>
  <si>
    <t>Table No. 50</t>
  </si>
  <si>
    <t>Table No. 51</t>
  </si>
  <si>
    <t>Table No. 52</t>
  </si>
  <si>
    <t>Table No. 53</t>
  </si>
  <si>
    <t>Dir Lower</t>
  </si>
  <si>
    <t>DISTRICT WISE  NUMBER OF INDUSTRIAL UNITS (RUNNING/ CLOSED) &amp; EMPLOYEES IN KHYBER PAKHTUNKHWA, 2019-20</t>
  </si>
  <si>
    <t>POSITION OF PLOTS IN SMALL INDUSTRIAL ESTATES IN 
KHYBER PAKHTUNKHWA FOR THE YEAR 2019-20</t>
  </si>
  <si>
    <t>INDUSTRIAL PRODUCTION OF SELECTED LARGE SCALE INDUSTRIES IN  KHYBER PAKHTUNKHWA FOR THE YEAR 2019-20</t>
  </si>
  <si>
    <t>SANITARY WARE</t>
  </si>
  <si>
    <t>Pcs</t>
  </si>
  <si>
    <t>-</t>
  </si>
  <si>
    <t>Running Units</t>
  </si>
  <si>
    <t>Closed Units</t>
  </si>
  <si>
    <t xml:space="preserve">                   Employees</t>
  </si>
  <si>
    <t xml:space="preserve">Male  </t>
  </si>
  <si>
    <t>Female</t>
  </si>
  <si>
    <t>NR</t>
  </si>
  <si>
    <t>Beverages</t>
  </si>
  <si>
    <t>Fruit Juices</t>
  </si>
  <si>
    <t>Syrups &amp; Squashes</t>
  </si>
  <si>
    <t>Cement</t>
  </si>
  <si>
    <t>Ceramics</t>
  </si>
  <si>
    <t>Wall Tiles</t>
  </si>
  <si>
    <t>Cigarettes</t>
  </si>
  <si>
    <t>Cotton Textile</t>
  </si>
  <si>
    <t>Cotton Yarn</t>
  </si>
  <si>
    <t>Electric Bulb/LED</t>
  </si>
  <si>
    <t>Electric Bulb</t>
  </si>
  <si>
    <t>Fertilizer</t>
  </si>
  <si>
    <t>Gssp</t>
  </si>
  <si>
    <t>Matches</t>
  </si>
  <si>
    <t>Paper &amp; Paper Board</t>
  </si>
  <si>
    <t>Board</t>
  </si>
  <si>
    <t>Paper</t>
  </si>
  <si>
    <t>Pharmaceutical</t>
  </si>
  <si>
    <t>Capsules</t>
  </si>
  <si>
    <t>Injections</t>
  </si>
  <si>
    <t>Liquids / Syrups</t>
  </si>
  <si>
    <t>Ointments</t>
  </si>
  <si>
    <t>Tablets</t>
  </si>
  <si>
    <t>Sugar</t>
  </si>
  <si>
    <t>Vegetable Ghee</t>
  </si>
  <si>
    <t>Cooking Oil</t>
  </si>
  <si>
    <t>Ghee</t>
  </si>
  <si>
    <t>Woolen</t>
  </si>
  <si>
    <t>Blankets</t>
  </si>
  <si>
    <t>Fabrics</t>
  </si>
  <si>
    <r>
      <rPr>
        <b/>
        <sz val="9"/>
        <rFont val="Arial"/>
        <family val="2"/>
      </rPr>
      <t>NR</t>
    </r>
    <r>
      <rPr>
        <sz val="9"/>
        <rFont val="Arial"/>
        <family val="2"/>
      </rPr>
      <t xml:space="preserve"> = Not Reported</t>
    </r>
  </si>
  <si>
    <r>
      <t>Source:</t>
    </r>
    <r>
      <rPr>
        <sz val="9"/>
        <rFont val="Arial"/>
        <family val="2"/>
      </rPr>
      <t xml:space="preserve"> Industrial Directory 2020, KPEZDMC</t>
    </r>
  </si>
  <si>
    <r>
      <rPr>
        <b/>
        <sz val="9"/>
        <rFont val="Arial"/>
        <family val="2"/>
      </rPr>
      <t>Source</t>
    </r>
    <r>
      <rPr>
        <sz val="9"/>
        <rFont val="Arial"/>
        <family val="2"/>
      </rPr>
      <t>:   Monthly Survey of Industrial Production &amp; Employment Report in Khyber Pakhtunkhwa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</si>
</sst>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charset val="204"/>
    </font>
    <font>
      <b/>
      <sz val="14"/>
      <color rgb="FF000000"/>
      <name val="Arial"/>
      <family val="2"/>
    </font>
    <font>
      <sz val="10"/>
      <name val="Arial Narrow"/>
      <family val="2"/>
    </font>
    <font>
      <sz val="9"/>
      <color rgb="FF00000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name val="Arial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164" fontId="13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vertical="center"/>
    </xf>
    <xf numFmtId="0" fontId="5" fillId="0" borderId="0" xfId="0" applyFont="1" applyBorder="1"/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2" fillId="0" borderId="1" xfId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1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1" fillId="0" borderId="1" xfId="1" applyNumberFormat="1" applyFont="1" applyBorder="1" applyAlignment="1">
      <alignment horizontal="right" vertical="center"/>
    </xf>
    <xf numFmtId="0" fontId="1" fillId="0" borderId="1" xfId="1" quotePrefix="1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/>
    </xf>
    <xf numFmtId="1" fontId="2" fillId="0" borderId="3" xfId="0" applyNumberFormat="1" applyFont="1" applyBorder="1" applyAlignment="1">
      <alignment horizontal="right" vertical="center"/>
    </xf>
    <xf numFmtId="1" fontId="1" fillId="0" borderId="3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vertical="center" wrapText="1"/>
    </xf>
    <xf numFmtId="3" fontId="12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/>
    <xf numFmtId="0" fontId="1" fillId="0" borderId="0" xfId="0" applyFont="1" applyBorder="1" applyAlignment="1"/>
    <xf numFmtId="0" fontId="1" fillId="0" borderId="0" xfId="0" applyFont="1" applyFill="1" applyBorder="1" applyAlignment="1"/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 wrapText="1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1" quotePrefix="1" applyFont="1" applyFill="1" applyBorder="1" applyAlignment="1">
      <alignment horizontal="center" vertical="center"/>
    </xf>
    <xf numFmtId="3" fontId="14" fillId="0" borderId="1" xfId="2" applyNumberFormat="1" applyFont="1" applyBorder="1" applyAlignment="1">
      <alignment horizontal="right" vertical="center"/>
    </xf>
    <xf numFmtId="0" fontId="5" fillId="2" borderId="12" xfId="0" applyFont="1" applyFill="1" applyBorder="1" applyAlignment="1">
      <alignment horizontal="left" vertical="center"/>
    </xf>
    <xf numFmtId="0" fontId="14" fillId="0" borderId="0" xfId="1" applyFont="1" applyAlignment="1">
      <alignment vertical="top"/>
    </xf>
    <xf numFmtId="0" fontId="10" fillId="0" borderId="0" xfId="1" applyFont="1" applyBorder="1" applyAlignment="1">
      <alignment horizontal="center"/>
    </xf>
    <xf numFmtId="0" fontId="10" fillId="0" borderId="0" xfId="1" applyFont="1" applyBorder="1" applyAlignment="1">
      <alignment horizontal="right" vertical="center"/>
    </xf>
    <xf numFmtId="0" fontId="10" fillId="0" borderId="0" xfId="1" applyFont="1"/>
    <xf numFmtId="0" fontId="14" fillId="0" borderId="0" xfId="1" applyFont="1"/>
    <xf numFmtId="0" fontId="3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top" wrapText="1"/>
    </xf>
    <xf numFmtId="0" fontId="8" fillId="0" borderId="0" xfId="1" applyFont="1" applyBorder="1" applyAlignment="1">
      <alignment horizontal="center" vertical="top"/>
    </xf>
    <xf numFmtId="0" fontId="10" fillId="0" borderId="0" xfId="1" applyFont="1" applyBorder="1" applyAlignment="1">
      <alignment horizontal="left" vertical="center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left" vertical="center"/>
    </xf>
    <xf numFmtId="0" fontId="1" fillId="0" borderId="8" xfId="1" quotePrefix="1" applyFont="1" applyBorder="1" applyAlignment="1">
      <alignment horizontal="center" vertical="center"/>
    </xf>
    <xf numFmtId="0" fontId="1" fillId="0" borderId="9" xfId="1" quotePrefix="1" applyFont="1" applyBorder="1" applyAlignment="1">
      <alignment horizontal="center" vertical="center"/>
    </xf>
    <xf numFmtId="0" fontId="1" fillId="0" borderId="10" xfId="1" quotePrefix="1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" fillId="0" borderId="8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3" borderId="7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right" vertical="center" wrapText="1"/>
    </xf>
    <xf numFmtId="3" fontId="1" fillId="3" borderId="1" xfId="0" applyNumberFormat="1" applyFont="1" applyFill="1" applyBorder="1" applyAlignment="1">
      <alignment horizontal="right" vertical="center"/>
    </xf>
    <xf numFmtId="3" fontId="0" fillId="3" borderId="1" xfId="0" applyNumberFormat="1" applyFill="1" applyBorder="1" applyAlignment="1">
      <alignment horizontal="right" vertical="center"/>
    </xf>
    <xf numFmtId="0" fontId="1" fillId="3" borderId="7" xfId="0" applyFont="1" applyFill="1" applyBorder="1" applyAlignment="1">
      <alignment horizontal="left" vertic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21"/>
  <sheetViews>
    <sheetView view="pageBreakPreview" zoomScale="110" zoomScaleSheetLayoutView="110" workbookViewId="0">
      <selection activeCell="C5" sqref="C5"/>
    </sheetView>
  </sheetViews>
  <sheetFormatPr defaultColWidth="9.140625" defaultRowHeight="12.75" x14ac:dyDescent="0.2"/>
  <cols>
    <col min="1" max="1" width="16.140625" style="5" customWidth="1"/>
    <col min="2" max="2" width="6.140625" style="5" bestFit="1" customWidth="1"/>
    <col min="3" max="3" width="8.7109375" style="5" customWidth="1"/>
    <col min="4" max="4" width="8.140625" style="5" bestFit="1" customWidth="1"/>
    <col min="5" max="5" width="6.140625" style="5" bestFit="1" customWidth="1"/>
    <col min="6" max="6" width="8.140625" style="5" bestFit="1" customWidth="1"/>
    <col min="7" max="7" width="9.140625" style="5" customWidth="1"/>
    <col min="8" max="8" width="9.85546875" style="5" bestFit="1" customWidth="1"/>
    <col min="9" max="9" width="9.140625" style="5" bestFit="1" customWidth="1"/>
    <col min="10" max="10" width="9.140625" style="5" customWidth="1"/>
    <col min="11" max="16384" width="9.140625" style="5"/>
  </cols>
  <sheetData>
    <row r="1" spans="1:10" ht="60" customHeight="1" x14ac:dyDescent="0.2">
      <c r="A1" s="66" t="s">
        <v>62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18" customFormat="1" ht="12.95" customHeight="1" x14ac:dyDescent="0.2">
      <c r="A2" s="19" t="s">
        <v>118</v>
      </c>
      <c r="B2" s="20"/>
      <c r="C2" s="20"/>
      <c r="D2" s="20"/>
      <c r="E2" s="20"/>
      <c r="F2" s="20"/>
      <c r="G2" s="20"/>
      <c r="H2" s="20"/>
      <c r="I2" s="20"/>
      <c r="J2" s="21" t="s">
        <v>47</v>
      </c>
    </row>
    <row r="3" spans="1:10" s="36" customFormat="1" ht="97.5" customHeight="1" x14ac:dyDescent="0.2">
      <c r="A3" s="38" t="s">
        <v>0</v>
      </c>
      <c r="B3" s="39" t="s">
        <v>29</v>
      </c>
      <c r="C3" s="39" t="s">
        <v>49</v>
      </c>
      <c r="D3" s="39" t="s">
        <v>98</v>
      </c>
      <c r="E3" s="39" t="s">
        <v>91</v>
      </c>
      <c r="F3" s="39" t="s">
        <v>97</v>
      </c>
      <c r="G3" s="39" t="s">
        <v>38</v>
      </c>
      <c r="H3" s="39" t="s">
        <v>96</v>
      </c>
      <c r="I3" s="39" t="s">
        <v>48</v>
      </c>
      <c r="J3" s="39" t="s">
        <v>92</v>
      </c>
    </row>
    <row r="4" spans="1:10" s="36" customFormat="1" ht="30" customHeight="1" x14ac:dyDescent="0.2">
      <c r="A4" s="40" t="s">
        <v>1</v>
      </c>
      <c r="B4" s="41">
        <f>SUM(B5:B19)</f>
        <v>673</v>
      </c>
      <c r="C4" s="41">
        <f>SUM(C5:C19)</f>
        <v>97493903</v>
      </c>
      <c r="D4" s="41">
        <f t="shared" ref="D4:J4" si="0">SUM(D5:D19)</f>
        <v>8995786</v>
      </c>
      <c r="E4" s="41">
        <f t="shared" si="0"/>
        <v>62403</v>
      </c>
      <c r="F4" s="41">
        <f t="shared" si="0"/>
        <v>7752460</v>
      </c>
      <c r="G4" s="41">
        <f t="shared" si="0"/>
        <v>84069617</v>
      </c>
      <c r="H4" s="41">
        <f t="shared" si="0"/>
        <v>164312975</v>
      </c>
      <c r="I4" s="41">
        <f t="shared" si="0"/>
        <v>80243358</v>
      </c>
      <c r="J4" s="41">
        <f t="shared" si="0"/>
        <v>57562602</v>
      </c>
    </row>
    <row r="5" spans="1:10" s="37" customFormat="1" ht="30" customHeight="1" x14ac:dyDescent="0.2">
      <c r="A5" s="16" t="s">
        <v>39</v>
      </c>
      <c r="B5" s="22">
        <v>118</v>
      </c>
      <c r="C5" s="22">
        <v>8295031</v>
      </c>
      <c r="D5" s="22">
        <v>976193</v>
      </c>
      <c r="E5" s="22">
        <v>7865</v>
      </c>
      <c r="F5" s="22">
        <v>800874</v>
      </c>
      <c r="G5" s="22">
        <v>29014886</v>
      </c>
      <c r="H5" s="22">
        <v>40236770</v>
      </c>
      <c r="I5" s="22">
        <v>11221884</v>
      </c>
      <c r="J5" s="23">
        <v>10513959</v>
      </c>
    </row>
    <row r="6" spans="1:10" s="37" customFormat="1" ht="30" customHeight="1" x14ac:dyDescent="0.2">
      <c r="A6" s="16" t="s">
        <v>50</v>
      </c>
      <c r="B6" s="22">
        <v>74</v>
      </c>
      <c r="C6" s="22">
        <v>17256067</v>
      </c>
      <c r="D6" s="22">
        <v>2411778</v>
      </c>
      <c r="E6" s="22">
        <v>24380</v>
      </c>
      <c r="F6" s="22">
        <v>2054227</v>
      </c>
      <c r="G6" s="22">
        <v>15383501</v>
      </c>
      <c r="H6" s="22">
        <v>22807332</v>
      </c>
      <c r="I6" s="22">
        <v>7423831</v>
      </c>
      <c r="J6" s="23">
        <v>7429877</v>
      </c>
    </row>
    <row r="7" spans="1:10" s="37" customFormat="1" ht="30" customHeight="1" x14ac:dyDescent="0.2">
      <c r="A7" s="16" t="s">
        <v>40</v>
      </c>
      <c r="B7" s="22">
        <v>8</v>
      </c>
      <c r="C7" s="22">
        <v>7055826</v>
      </c>
      <c r="D7" s="22">
        <v>214214</v>
      </c>
      <c r="E7" s="22">
        <v>1995</v>
      </c>
      <c r="F7" s="22">
        <v>1427480</v>
      </c>
      <c r="G7" s="22">
        <v>565157</v>
      </c>
      <c r="H7" s="22">
        <v>31614041</v>
      </c>
      <c r="I7" s="22">
        <v>31048884</v>
      </c>
      <c r="J7" s="23">
        <v>13811500</v>
      </c>
    </row>
    <row r="8" spans="1:10" s="37" customFormat="1" ht="30" customHeight="1" x14ac:dyDescent="0.2">
      <c r="A8" s="16" t="s">
        <v>51</v>
      </c>
      <c r="B8" s="22">
        <v>4</v>
      </c>
      <c r="C8" s="22">
        <v>8803</v>
      </c>
      <c r="D8" s="22" t="s">
        <v>128</v>
      </c>
      <c r="E8" s="22">
        <v>69</v>
      </c>
      <c r="F8" s="22">
        <v>2975</v>
      </c>
      <c r="G8" s="22">
        <v>29620</v>
      </c>
      <c r="H8" s="22">
        <v>38300</v>
      </c>
      <c r="I8" s="22">
        <v>8680</v>
      </c>
      <c r="J8" s="23">
        <v>8596</v>
      </c>
    </row>
    <row r="9" spans="1:10" s="37" customFormat="1" ht="30" customHeight="1" x14ac:dyDescent="0.2">
      <c r="A9" s="16" t="s">
        <v>41</v>
      </c>
      <c r="B9" s="22">
        <v>12</v>
      </c>
      <c r="C9" s="22">
        <v>159779</v>
      </c>
      <c r="D9" s="22">
        <v>-4709</v>
      </c>
      <c r="E9" s="22">
        <v>527</v>
      </c>
      <c r="F9" s="22">
        <v>35489</v>
      </c>
      <c r="G9" s="22">
        <v>257974</v>
      </c>
      <c r="H9" s="22">
        <v>562167</v>
      </c>
      <c r="I9" s="22">
        <v>304193</v>
      </c>
      <c r="J9" s="23">
        <v>300912</v>
      </c>
    </row>
    <row r="10" spans="1:10" s="37" customFormat="1" ht="30" customHeight="1" x14ac:dyDescent="0.2">
      <c r="A10" s="16" t="s">
        <v>52</v>
      </c>
      <c r="B10" s="22">
        <v>27</v>
      </c>
      <c r="C10" s="22">
        <v>718681</v>
      </c>
      <c r="D10" s="22">
        <v>108323</v>
      </c>
      <c r="E10" s="22">
        <v>991</v>
      </c>
      <c r="F10" s="22">
        <v>111739</v>
      </c>
      <c r="G10" s="22">
        <v>1880460</v>
      </c>
      <c r="H10" s="22">
        <v>2605692</v>
      </c>
      <c r="I10" s="22">
        <v>725232</v>
      </c>
      <c r="J10" s="23">
        <v>678203</v>
      </c>
    </row>
    <row r="11" spans="1:10" s="37" customFormat="1" ht="30" customHeight="1" x14ac:dyDescent="0.2">
      <c r="A11" s="16" t="s">
        <v>53</v>
      </c>
      <c r="B11" s="22">
        <v>4</v>
      </c>
      <c r="C11" s="22">
        <v>37420</v>
      </c>
      <c r="D11" s="22" t="s">
        <v>128</v>
      </c>
      <c r="E11" s="22">
        <v>187</v>
      </c>
      <c r="F11" s="22">
        <v>6350</v>
      </c>
      <c r="G11" s="22">
        <v>105950</v>
      </c>
      <c r="H11" s="22">
        <v>161625</v>
      </c>
      <c r="I11" s="22">
        <v>55675</v>
      </c>
      <c r="J11" s="23">
        <v>55560</v>
      </c>
    </row>
    <row r="12" spans="1:10" s="37" customFormat="1" ht="30" customHeight="1" x14ac:dyDescent="0.2">
      <c r="A12" s="16" t="s">
        <v>42</v>
      </c>
      <c r="B12" s="22">
        <v>71</v>
      </c>
      <c r="C12" s="22">
        <v>3033485</v>
      </c>
      <c r="D12" s="22">
        <v>103713</v>
      </c>
      <c r="E12" s="22">
        <v>3942</v>
      </c>
      <c r="F12" s="22">
        <v>529630</v>
      </c>
      <c r="G12" s="22">
        <v>4993407</v>
      </c>
      <c r="H12" s="22">
        <v>8527728</v>
      </c>
      <c r="I12" s="22">
        <v>3534321</v>
      </c>
      <c r="J12" s="23">
        <v>3436081</v>
      </c>
    </row>
    <row r="13" spans="1:10" s="37" customFormat="1" ht="30" customHeight="1" x14ac:dyDescent="0.2">
      <c r="A13" s="16" t="s">
        <v>54</v>
      </c>
      <c r="B13" s="22">
        <v>32</v>
      </c>
      <c r="C13" s="22">
        <v>4473532</v>
      </c>
      <c r="D13" s="22">
        <v>3559980</v>
      </c>
      <c r="E13" s="22">
        <v>1613</v>
      </c>
      <c r="F13" s="22">
        <v>198986</v>
      </c>
      <c r="G13" s="22">
        <v>5197202</v>
      </c>
      <c r="H13" s="22">
        <v>6917236</v>
      </c>
      <c r="I13" s="22">
        <v>1720034</v>
      </c>
      <c r="J13" s="23">
        <v>1489601</v>
      </c>
    </row>
    <row r="14" spans="1:10" s="37" customFormat="1" ht="30" customHeight="1" x14ac:dyDescent="0.2">
      <c r="A14" s="16" t="s">
        <v>55</v>
      </c>
      <c r="B14" s="22">
        <v>238</v>
      </c>
      <c r="C14" s="22">
        <v>51624804</v>
      </c>
      <c r="D14" s="22">
        <v>1241836</v>
      </c>
      <c r="E14" s="22">
        <v>12029</v>
      </c>
      <c r="F14" s="22">
        <v>1740528</v>
      </c>
      <c r="G14" s="22">
        <v>17560380</v>
      </c>
      <c r="H14" s="22">
        <v>37062109</v>
      </c>
      <c r="I14" s="22">
        <v>19501729</v>
      </c>
      <c r="J14" s="23">
        <v>15707889</v>
      </c>
    </row>
    <row r="15" spans="1:10" s="37" customFormat="1" ht="30" customHeight="1" x14ac:dyDescent="0.2">
      <c r="A15" s="16" t="s">
        <v>43</v>
      </c>
      <c r="B15" s="22">
        <v>12</v>
      </c>
      <c r="C15" s="22">
        <v>74476</v>
      </c>
      <c r="D15" s="22">
        <v>95334</v>
      </c>
      <c r="E15" s="22">
        <v>319</v>
      </c>
      <c r="F15" s="22">
        <v>28854</v>
      </c>
      <c r="G15" s="22">
        <v>2309098</v>
      </c>
      <c r="H15" s="22">
        <v>2731573</v>
      </c>
      <c r="I15" s="22">
        <v>422475</v>
      </c>
      <c r="J15" s="23">
        <v>401228</v>
      </c>
    </row>
    <row r="16" spans="1:10" s="37" customFormat="1" ht="30" customHeight="1" x14ac:dyDescent="0.2">
      <c r="A16" s="16" t="s">
        <v>44</v>
      </c>
      <c r="B16" s="22">
        <v>9</v>
      </c>
      <c r="C16" s="22">
        <v>168945</v>
      </c>
      <c r="D16" s="22">
        <v>22021</v>
      </c>
      <c r="E16" s="22">
        <v>364</v>
      </c>
      <c r="F16" s="22">
        <v>35079</v>
      </c>
      <c r="G16" s="22">
        <v>691959</v>
      </c>
      <c r="H16" s="22">
        <v>1143809</v>
      </c>
      <c r="I16" s="22">
        <v>451850</v>
      </c>
      <c r="J16" s="23">
        <v>449833</v>
      </c>
    </row>
    <row r="17" spans="1:10" s="37" customFormat="1" ht="30" customHeight="1" x14ac:dyDescent="0.2">
      <c r="A17" s="16" t="s">
        <v>56</v>
      </c>
      <c r="B17" s="22">
        <v>14</v>
      </c>
      <c r="C17" s="22">
        <v>228057</v>
      </c>
      <c r="D17" s="22">
        <v>193497</v>
      </c>
      <c r="E17" s="22">
        <v>948</v>
      </c>
      <c r="F17" s="22">
        <v>80812</v>
      </c>
      <c r="G17" s="22">
        <v>1056058</v>
      </c>
      <c r="H17" s="22">
        <v>1064985</v>
      </c>
      <c r="I17" s="22">
        <v>8927</v>
      </c>
      <c r="J17" s="23">
        <v>-294188</v>
      </c>
    </row>
    <row r="18" spans="1:10" s="37" customFormat="1" ht="30" customHeight="1" x14ac:dyDescent="0.2">
      <c r="A18" s="16" t="s">
        <v>45</v>
      </c>
      <c r="B18" s="22">
        <v>9</v>
      </c>
      <c r="C18" s="22">
        <v>3396836</v>
      </c>
      <c r="D18" s="22">
        <v>59273</v>
      </c>
      <c r="E18" s="22">
        <v>4092</v>
      </c>
      <c r="F18" s="22">
        <v>549708</v>
      </c>
      <c r="G18" s="22">
        <v>3788088</v>
      </c>
      <c r="H18" s="22">
        <v>7091801</v>
      </c>
      <c r="I18" s="22">
        <v>3303713</v>
      </c>
      <c r="J18" s="23">
        <v>3106064</v>
      </c>
    </row>
    <row r="19" spans="1:10" s="37" customFormat="1" ht="30" customHeight="1" x14ac:dyDescent="0.2">
      <c r="A19" s="16" t="s">
        <v>46</v>
      </c>
      <c r="B19" s="22">
        <v>41</v>
      </c>
      <c r="C19" s="22">
        <v>962161</v>
      </c>
      <c r="D19" s="22">
        <v>14333</v>
      </c>
      <c r="E19" s="22">
        <v>3082</v>
      </c>
      <c r="F19" s="22">
        <v>149729</v>
      </c>
      <c r="G19" s="22">
        <v>1235877</v>
      </c>
      <c r="H19" s="22">
        <v>1747807</v>
      </c>
      <c r="I19" s="22">
        <v>511930</v>
      </c>
      <c r="J19" s="23">
        <v>467487</v>
      </c>
    </row>
    <row r="20" spans="1:10" s="18" customFormat="1" ht="12" x14ac:dyDescent="0.2"/>
    <row r="21" spans="1:10" s="18" customFormat="1" ht="12" x14ac:dyDescent="0.2">
      <c r="I21" s="7"/>
      <c r="J21" s="7" t="s">
        <v>103</v>
      </c>
    </row>
  </sheetData>
  <mergeCells count="1">
    <mergeCell ref="A1:J1"/>
  </mergeCells>
  <phoneticPr fontId="0" type="noConversion"/>
  <printOptions horizontalCentered="1"/>
  <pageMargins left="0.62" right="0.62" top="0.75" bottom="0.75" header="0.511811023622047" footer="0.511811023622047"/>
  <pageSetup paperSize="9" firstPageNumber="62" orientation="portrait" useFirstPageNumber="1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39"/>
  <sheetViews>
    <sheetView tabSelected="1" view="pageBreakPreview" zoomScaleSheetLayoutView="100" workbookViewId="0">
      <selection activeCell="A32" sqref="A32:G33"/>
    </sheetView>
  </sheetViews>
  <sheetFormatPr defaultColWidth="9.140625" defaultRowHeight="12.75" x14ac:dyDescent="0.2"/>
  <cols>
    <col min="1" max="1" width="21.140625" style="1" customWidth="1"/>
    <col min="2" max="7" width="11.7109375" style="1" customWidth="1"/>
    <col min="8" max="16384" width="9.140625" style="1"/>
  </cols>
  <sheetData>
    <row r="1" spans="1:7" ht="60" customHeight="1" x14ac:dyDescent="0.2">
      <c r="A1" s="66" t="s">
        <v>123</v>
      </c>
      <c r="B1" s="66"/>
      <c r="C1" s="66"/>
      <c r="D1" s="66"/>
      <c r="E1" s="66"/>
      <c r="F1" s="66"/>
      <c r="G1" s="66"/>
    </row>
    <row r="2" spans="1:7" s="6" customFormat="1" ht="12.95" customHeight="1" x14ac:dyDescent="0.2">
      <c r="A2" s="6" t="s">
        <v>119</v>
      </c>
    </row>
    <row r="3" spans="1:7" ht="26.1" customHeight="1" x14ac:dyDescent="0.2">
      <c r="A3" s="67" t="s">
        <v>3</v>
      </c>
      <c r="B3" s="67" t="s">
        <v>2</v>
      </c>
      <c r="C3" s="67" t="s">
        <v>129</v>
      </c>
      <c r="D3" s="67" t="s">
        <v>130</v>
      </c>
      <c r="E3" s="67" t="s">
        <v>131</v>
      </c>
      <c r="F3" s="67"/>
      <c r="G3" s="67"/>
    </row>
    <row r="4" spans="1:7" ht="26.1" customHeight="1" x14ac:dyDescent="0.2">
      <c r="A4" s="67"/>
      <c r="B4" s="67"/>
      <c r="C4" s="67"/>
      <c r="D4" s="67"/>
      <c r="E4" s="48" t="s">
        <v>132</v>
      </c>
      <c r="F4" s="48" t="s">
        <v>133</v>
      </c>
      <c r="G4" s="47" t="s">
        <v>25</v>
      </c>
    </row>
    <row r="5" spans="1:7" customFormat="1" ht="17.100000000000001" customHeight="1" x14ac:dyDescent="0.2">
      <c r="A5" s="27" t="s">
        <v>61</v>
      </c>
      <c r="B5" s="49">
        <f t="shared" ref="B5:G5" si="0">SUM(B6:B37)</f>
        <v>3621</v>
      </c>
      <c r="C5" s="28">
        <f t="shared" si="0"/>
        <v>3094</v>
      </c>
      <c r="D5" s="28">
        <f t="shared" si="0"/>
        <v>527</v>
      </c>
      <c r="E5" s="28">
        <f t="shared" si="0"/>
        <v>97045</v>
      </c>
      <c r="F5" s="28">
        <f t="shared" si="0"/>
        <v>8082</v>
      </c>
      <c r="G5" s="28">
        <f t="shared" si="0"/>
        <v>105127</v>
      </c>
    </row>
    <row r="6" spans="1:7" customFormat="1" ht="17.100000000000001" customHeight="1" x14ac:dyDescent="0.2">
      <c r="A6" s="51" t="s">
        <v>12</v>
      </c>
      <c r="B6" s="29">
        <f>SUM(C6+D6)</f>
        <v>46</v>
      </c>
      <c r="C6" s="35">
        <v>36</v>
      </c>
      <c r="D6" s="35">
        <v>10</v>
      </c>
      <c r="E6" s="35">
        <v>321</v>
      </c>
      <c r="F6" s="35">
        <v>0</v>
      </c>
      <c r="G6" s="33">
        <f t="shared" ref="G6:G21" si="1">SUM(E6+F6)</f>
        <v>321</v>
      </c>
    </row>
    <row r="7" spans="1:7" customFormat="1" ht="17.100000000000001" customHeight="1" x14ac:dyDescent="0.2">
      <c r="A7" s="50" t="s">
        <v>107</v>
      </c>
      <c r="B7" s="29">
        <f>SUM(C7+D7)</f>
        <v>42</v>
      </c>
      <c r="C7" s="34">
        <v>36</v>
      </c>
      <c r="D7" s="34">
        <v>6</v>
      </c>
      <c r="E7" s="34">
        <v>728</v>
      </c>
      <c r="F7" s="34">
        <v>0</v>
      </c>
      <c r="G7" s="33">
        <f t="shared" si="1"/>
        <v>728</v>
      </c>
    </row>
    <row r="8" spans="1:7" customFormat="1" ht="17.100000000000001" customHeight="1" x14ac:dyDescent="0.2">
      <c r="A8" s="51" t="s">
        <v>17</v>
      </c>
      <c r="B8" s="29">
        <v>95</v>
      </c>
      <c r="C8" s="34">
        <v>72</v>
      </c>
      <c r="D8" s="34">
        <v>23</v>
      </c>
      <c r="E8" s="34">
        <v>5089</v>
      </c>
      <c r="F8" s="34">
        <v>0</v>
      </c>
      <c r="G8" s="33">
        <f t="shared" si="1"/>
        <v>5089</v>
      </c>
    </row>
    <row r="9" spans="1:7" customFormat="1" ht="17.100000000000001" customHeight="1" x14ac:dyDescent="0.2">
      <c r="A9" s="51" t="s">
        <v>14</v>
      </c>
      <c r="B9" s="29">
        <f t="shared" ref="B9:B37" si="2">SUM(C9+D9)</f>
        <v>4</v>
      </c>
      <c r="C9" s="34">
        <v>4</v>
      </c>
      <c r="D9" s="34">
        <v>0</v>
      </c>
      <c r="E9" s="34">
        <v>73</v>
      </c>
      <c r="F9" s="34">
        <v>0</v>
      </c>
      <c r="G9" s="33">
        <f t="shared" si="1"/>
        <v>73</v>
      </c>
    </row>
    <row r="10" spans="1:7" customFormat="1" ht="17.100000000000001" customHeight="1" x14ac:dyDescent="0.2">
      <c r="A10" s="51" t="s">
        <v>22</v>
      </c>
      <c r="B10" s="29">
        <f t="shared" si="2"/>
        <v>322</v>
      </c>
      <c r="C10" s="34">
        <v>322</v>
      </c>
      <c r="D10" s="34">
        <v>0</v>
      </c>
      <c r="E10" s="34">
        <v>2313</v>
      </c>
      <c r="F10" s="34">
        <v>0</v>
      </c>
      <c r="G10" s="33">
        <f t="shared" si="1"/>
        <v>2313</v>
      </c>
    </row>
    <row r="11" spans="1:7" customFormat="1" ht="17.100000000000001" customHeight="1" x14ac:dyDescent="0.2">
      <c r="A11" s="51" t="s">
        <v>6</v>
      </c>
      <c r="B11" s="29">
        <f t="shared" si="2"/>
        <v>207</v>
      </c>
      <c r="C11" s="34">
        <v>199</v>
      </c>
      <c r="D11" s="34">
        <v>8</v>
      </c>
      <c r="E11" s="34">
        <v>1793</v>
      </c>
      <c r="F11" s="34">
        <v>0</v>
      </c>
      <c r="G11" s="33">
        <f t="shared" si="1"/>
        <v>1793</v>
      </c>
    </row>
    <row r="12" spans="1:7" customFormat="1" ht="17.100000000000001" customHeight="1" x14ac:dyDescent="0.2">
      <c r="A12" s="51" t="s">
        <v>20</v>
      </c>
      <c r="B12" s="29">
        <f t="shared" si="2"/>
        <v>8</v>
      </c>
      <c r="C12" s="34">
        <v>7</v>
      </c>
      <c r="D12" s="34">
        <v>1</v>
      </c>
      <c r="E12" s="34">
        <v>61</v>
      </c>
      <c r="F12" s="34">
        <v>0</v>
      </c>
      <c r="G12" s="33">
        <f t="shared" si="1"/>
        <v>61</v>
      </c>
    </row>
    <row r="13" spans="1:7" customFormat="1" ht="17.100000000000001" customHeight="1" x14ac:dyDescent="0.2">
      <c r="A13" s="51" t="s">
        <v>65</v>
      </c>
      <c r="B13" s="29">
        <f t="shared" si="2"/>
        <v>83</v>
      </c>
      <c r="C13" s="34">
        <v>58</v>
      </c>
      <c r="D13" s="34">
        <v>25</v>
      </c>
      <c r="E13" s="34">
        <v>4655</v>
      </c>
      <c r="F13" s="34">
        <v>5</v>
      </c>
      <c r="G13" s="33">
        <f t="shared" si="1"/>
        <v>4660</v>
      </c>
    </row>
    <row r="14" spans="1:7" customFormat="1" ht="17.100000000000001" customHeight="1" x14ac:dyDescent="0.2">
      <c r="A14" s="51" t="s">
        <v>122</v>
      </c>
      <c r="B14" s="29">
        <f t="shared" si="2"/>
        <v>150</v>
      </c>
      <c r="C14" s="34">
        <v>149</v>
      </c>
      <c r="D14" s="34">
        <v>1</v>
      </c>
      <c r="E14" s="34">
        <v>1196</v>
      </c>
      <c r="F14" s="34">
        <v>0</v>
      </c>
      <c r="G14" s="33">
        <f t="shared" si="1"/>
        <v>1196</v>
      </c>
    </row>
    <row r="15" spans="1:7" customFormat="1" ht="17.100000000000001" customHeight="1" x14ac:dyDescent="0.2">
      <c r="A15" s="51" t="s">
        <v>66</v>
      </c>
      <c r="B15" s="29">
        <f t="shared" si="2"/>
        <v>0</v>
      </c>
      <c r="C15" s="34">
        <v>0</v>
      </c>
      <c r="D15" s="34">
        <v>0</v>
      </c>
      <c r="E15" s="34">
        <v>0</v>
      </c>
      <c r="F15" s="34">
        <v>0</v>
      </c>
      <c r="G15" s="33">
        <f t="shared" si="1"/>
        <v>0</v>
      </c>
    </row>
    <row r="16" spans="1:7" customFormat="1" ht="17.100000000000001" customHeight="1" x14ac:dyDescent="0.2">
      <c r="A16" s="51" t="s">
        <v>10</v>
      </c>
      <c r="B16" s="29">
        <f t="shared" si="2"/>
        <v>21</v>
      </c>
      <c r="C16" s="34">
        <v>17</v>
      </c>
      <c r="D16" s="34">
        <v>4</v>
      </c>
      <c r="E16" s="34">
        <v>226</v>
      </c>
      <c r="F16" s="34">
        <v>0</v>
      </c>
      <c r="G16" s="33">
        <f t="shared" si="1"/>
        <v>226</v>
      </c>
    </row>
    <row r="17" spans="1:7" customFormat="1" ht="17.100000000000001" customHeight="1" x14ac:dyDescent="0.2">
      <c r="A17" s="51" t="s">
        <v>15</v>
      </c>
      <c r="B17" s="29">
        <f t="shared" si="2"/>
        <v>441</v>
      </c>
      <c r="C17" s="34">
        <v>334</v>
      </c>
      <c r="D17" s="34">
        <v>107</v>
      </c>
      <c r="E17" s="34">
        <v>12121</v>
      </c>
      <c r="F17" s="34">
        <v>5317</v>
      </c>
      <c r="G17" s="33">
        <f t="shared" si="1"/>
        <v>17438</v>
      </c>
    </row>
    <row r="18" spans="1:7" customFormat="1" ht="17.100000000000001" customHeight="1" x14ac:dyDescent="0.2">
      <c r="A18" s="51" t="s">
        <v>11</v>
      </c>
      <c r="B18" s="30">
        <f t="shared" si="2"/>
        <v>6</v>
      </c>
      <c r="C18" s="34">
        <v>6</v>
      </c>
      <c r="D18" s="34">
        <v>0</v>
      </c>
      <c r="E18" s="34">
        <v>90</v>
      </c>
      <c r="F18" s="34">
        <v>0</v>
      </c>
      <c r="G18" s="33">
        <f t="shared" si="1"/>
        <v>90</v>
      </c>
    </row>
    <row r="19" spans="1:7" customFormat="1" ht="17.100000000000001" customHeight="1" x14ac:dyDescent="0.2">
      <c r="A19" s="50" t="s">
        <v>108</v>
      </c>
      <c r="B19" s="29">
        <f t="shared" si="2"/>
        <v>0</v>
      </c>
      <c r="C19" s="35">
        <v>0</v>
      </c>
      <c r="D19" s="34">
        <v>0</v>
      </c>
      <c r="E19" s="34">
        <v>0</v>
      </c>
      <c r="F19" s="34">
        <v>0</v>
      </c>
      <c r="G19" s="33">
        <f t="shared" si="1"/>
        <v>0</v>
      </c>
    </row>
    <row r="20" spans="1:7" customFormat="1" ht="17.100000000000001" customHeight="1" x14ac:dyDescent="0.2">
      <c r="A20" s="51" t="s">
        <v>9</v>
      </c>
      <c r="B20" s="29">
        <f t="shared" si="2"/>
        <v>43</v>
      </c>
      <c r="C20" s="34">
        <v>42</v>
      </c>
      <c r="D20" s="34">
        <v>1</v>
      </c>
      <c r="E20" s="34">
        <v>3119</v>
      </c>
      <c r="F20" s="34">
        <v>10</v>
      </c>
      <c r="G20" s="33">
        <f t="shared" si="1"/>
        <v>3129</v>
      </c>
    </row>
    <row r="21" spans="1:7" customFormat="1" ht="17.100000000000001" customHeight="1" x14ac:dyDescent="0.2">
      <c r="A21" s="51" t="s">
        <v>16</v>
      </c>
      <c r="B21" s="29">
        <f t="shared" si="2"/>
        <v>0</v>
      </c>
      <c r="C21" s="34">
        <v>0</v>
      </c>
      <c r="D21" s="34">
        <v>0</v>
      </c>
      <c r="E21" s="34">
        <v>0</v>
      </c>
      <c r="F21" s="34">
        <v>0</v>
      </c>
      <c r="G21" s="33">
        <f t="shared" si="1"/>
        <v>0</v>
      </c>
    </row>
    <row r="22" spans="1:7" customFormat="1" ht="17.100000000000001" customHeight="1" x14ac:dyDescent="0.2">
      <c r="A22" s="50" t="s">
        <v>109</v>
      </c>
      <c r="B22" s="29">
        <f t="shared" si="2"/>
        <v>13</v>
      </c>
      <c r="C22" s="34">
        <v>13</v>
      </c>
      <c r="D22" s="34">
        <v>0</v>
      </c>
      <c r="E22" s="34" t="s">
        <v>134</v>
      </c>
      <c r="F22" s="34" t="s">
        <v>134</v>
      </c>
      <c r="G22" s="33" t="s">
        <v>134</v>
      </c>
    </row>
    <row r="23" spans="1:7" customFormat="1" ht="17.100000000000001" customHeight="1" x14ac:dyDescent="0.2">
      <c r="A23" s="51" t="s">
        <v>18</v>
      </c>
      <c r="B23" s="29">
        <f t="shared" si="2"/>
        <v>24</v>
      </c>
      <c r="C23" s="34">
        <v>24</v>
      </c>
      <c r="D23" s="34">
        <v>0</v>
      </c>
      <c r="E23" s="34">
        <v>2172</v>
      </c>
      <c r="F23" s="34">
        <v>0</v>
      </c>
      <c r="G23" s="33">
        <f t="shared" ref="G23:G36" si="3">SUM(E23+F23)</f>
        <v>2172</v>
      </c>
    </row>
    <row r="24" spans="1:7" customFormat="1" ht="17.100000000000001" customHeight="1" x14ac:dyDescent="0.2">
      <c r="A24" s="51" t="s">
        <v>24</v>
      </c>
      <c r="B24" s="29">
        <f t="shared" si="2"/>
        <v>88</v>
      </c>
      <c r="C24" s="34">
        <v>88</v>
      </c>
      <c r="D24" s="34">
        <v>0</v>
      </c>
      <c r="E24" s="34">
        <v>1427</v>
      </c>
      <c r="F24" s="34">
        <v>0</v>
      </c>
      <c r="G24" s="33">
        <f t="shared" si="3"/>
        <v>1427</v>
      </c>
    </row>
    <row r="25" spans="1:7" customFormat="1" ht="17.100000000000001" customHeight="1" x14ac:dyDescent="0.2">
      <c r="A25" s="51" t="s">
        <v>13</v>
      </c>
      <c r="B25" s="29">
        <f t="shared" si="2"/>
        <v>19</v>
      </c>
      <c r="C25" s="34">
        <v>19</v>
      </c>
      <c r="D25" s="34">
        <v>0</v>
      </c>
      <c r="E25" s="34">
        <v>230</v>
      </c>
      <c r="F25" s="34">
        <v>0</v>
      </c>
      <c r="G25" s="33">
        <f t="shared" si="3"/>
        <v>230</v>
      </c>
    </row>
    <row r="26" spans="1:7" customFormat="1" ht="17.100000000000001" customHeight="1" x14ac:dyDescent="0.2">
      <c r="A26" s="51" t="s">
        <v>7</v>
      </c>
      <c r="B26" s="29">
        <f t="shared" si="2"/>
        <v>186</v>
      </c>
      <c r="C26" s="34">
        <v>165</v>
      </c>
      <c r="D26" s="34">
        <v>21</v>
      </c>
      <c r="E26" s="34">
        <v>3699</v>
      </c>
      <c r="F26" s="34">
        <v>21</v>
      </c>
      <c r="G26" s="33">
        <f t="shared" si="3"/>
        <v>3720</v>
      </c>
    </row>
    <row r="27" spans="1:7" customFormat="1" ht="17.100000000000001" customHeight="1" x14ac:dyDescent="0.2">
      <c r="A27" s="50" t="s">
        <v>110</v>
      </c>
      <c r="B27" s="29">
        <f t="shared" si="2"/>
        <v>65</v>
      </c>
      <c r="C27" s="34">
        <v>64</v>
      </c>
      <c r="D27" s="34">
        <v>1</v>
      </c>
      <c r="E27" s="34">
        <v>991</v>
      </c>
      <c r="F27" s="34">
        <v>0</v>
      </c>
      <c r="G27" s="33">
        <f t="shared" si="3"/>
        <v>991</v>
      </c>
    </row>
    <row r="28" spans="1:7" customFormat="1" ht="17.100000000000001" customHeight="1" x14ac:dyDescent="0.2">
      <c r="A28" s="50" t="s">
        <v>112</v>
      </c>
      <c r="B28" s="29">
        <f t="shared" si="2"/>
        <v>6</v>
      </c>
      <c r="C28" s="34">
        <v>6</v>
      </c>
      <c r="D28" s="34">
        <v>0</v>
      </c>
      <c r="E28" s="34">
        <v>58</v>
      </c>
      <c r="F28" s="34">
        <v>0</v>
      </c>
      <c r="G28" s="33">
        <f t="shared" si="3"/>
        <v>58</v>
      </c>
    </row>
    <row r="29" spans="1:7" customFormat="1" ht="17.100000000000001" customHeight="1" x14ac:dyDescent="0.2">
      <c r="A29" s="52" t="s">
        <v>5</v>
      </c>
      <c r="B29" s="30">
        <f t="shared" si="2"/>
        <v>251</v>
      </c>
      <c r="C29" s="34">
        <v>220</v>
      </c>
      <c r="D29" s="34">
        <v>31</v>
      </c>
      <c r="E29" s="34">
        <v>7518</v>
      </c>
      <c r="F29" s="34">
        <v>277</v>
      </c>
      <c r="G29" s="33">
        <f t="shared" si="3"/>
        <v>7795</v>
      </c>
    </row>
    <row r="30" spans="1:7" s="6" customFormat="1" ht="17.100000000000001" customHeight="1" x14ac:dyDescent="0.2">
      <c r="A30" s="53" t="s">
        <v>111</v>
      </c>
      <c r="B30" s="29">
        <f t="shared" si="2"/>
        <v>0</v>
      </c>
      <c r="C30" s="34">
        <v>0</v>
      </c>
      <c r="D30" s="34">
        <v>0</v>
      </c>
      <c r="E30" s="34">
        <v>0</v>
      </c>
      <c r="F30" s="34">
        <v>0</v>
      </c>
      <c r="G30" s="33">
        <f t="shared" si="3"/>
        <v>0</v>
      </c>
    </row>
    <row r="31" spans="1:7" s="6" customFormat="1" ht="17.100000000000001" customHeight="1" x14ac:dyDescent="0.2">
      <c r="A31" s="54" t="s">
        <v>4</v>
      </c>
      <c r="B31" s="29">
        <f t="shared" si="2"/>
        <v>977</v>
      </c>
      <c r="C31" s="34">
        <v>907</v>
      </c>
      <c r="D31" s="34">
        <v>70</v>
      </c>
      <c r="E31" s="34">
        <v>21120</v>
      </c>
      <c r="F31" s="34">
        <v>2175</v>
      </c>
      <c r="G31" s="33">
        <f t="shared" si="3"/>
        <v>23295</v>
      </c>
    </row>
    <row r="32" spans="1:7" s="6" customFormat="1" ht="17.100000000000001" customHeight="1" x14ac:dyDescent="0.2">
      <c r="A32" s="86" t="s">
        <v>113</v>
      </c>
      <c r="B32" s="87">
        <f t="shared" si="2"/>
        <v>17</v>
      </c>
      <c r="C32" s="88">
        <v>14</v>
      </c>
      <c r="D32" s="88">
        <v>3</v>
      </c>
      <c r="E32" s="88">
        <v>100</v>
      </c>
      <c r="F32" s="88">
        <v>0</v>
      </c>
      <c r="G32" s="89">
        <f t="shared" si="3"/>
        <v>100</v>
      </c>
    </row>
    <row r="33" spans="1:7" ht="17.100000000000001" customHeight="1" x14ac:dyDescent="0.2">
      <c r="A33" s="90" t="s">
        <v>23</v>
      </c>
      <c r="B33" s="87">
        <f t="shared" si="2"/>
        <v>2</v>
      </c>
      <c r="C33" s="88">
        <v>0</v>
      </c>
      <c r="D33" s="88">
        <v>2</v>
      </c>
      <c r="E33" s="88">
        <v>0</v>
      </c>
      <c r="F33" s="88">
        <v>0</v>
      </c>
      <c r="G33" s="89">
        <f t="shared" si="3"/>
        <v>0</v>
      </c>
    </row>
    <row r="34" spans="1:7" ht="17.100000000000001" customHeight="1" x14ac:dyDescent="0.2">
      <c r="A34" s="54" t="s">
        <v>8</v>
      </c>
      <c r="B34" s="29">
        <f t="shared" si="2"/>
        <v>293</v>
      </c>
      <c r="C34" s="34">
        <v>174</v>
      </c>
      <c r="D34" s="34">
        <v>119</v>
      </c>
      <c r="E34" s="34">
        <v>25848</v>
      </c>
      <c r="F34" s="34">
        <v>227</v>
      </c>
      <c r="G34" s="33">
        <f t="shared" si="3"/>
        <v>26075</v>
      </c>
    </row>
    <row r="35" spans="1:7" ht="17.100000000000001" customHeight="1" x14ac:dyDescent="0.2">
      <c r="A35" s="54" t="s">
        <v>21</v>
      </c>
      <c r="B35" s="29">
        <f t="shared" si="2"/>
        <v>207</v>
      </c>
      <c r="C35" s="34">
        <v>114</v>
      </c>
      <c r="D35" s="34">
        <v>93</v>
      </c>
      <c r="E35" s="34">
        <v>2052</v>
      </c>
      <c r="F35" s="34">
        <v>50</v>
      </c>
      <c r="G35" s="33">
        <f t="shared" si="3"/>
        <v>2102</v>
      </c>
    </row>
    <row r="36" spans="1:7" ht="17.100000000000001" customHeight="1" x14ac:dyDescent="0.2">
      <c r="A36" s="54" t="s">
        <v>19</v>
      </c>
      <c r="B36" s="29">
        <f t="shared" si="2"/>
        <v>5</v>
      </c>
      <c r="C36" s="34">
        <v>4</v>
      </c>
      <c r="D36" s="34">
        <v>1</v>
      </c>
      <c r="E36" s="34">
        <v>45</v>
      </c>
      <c r="F36" s="34">
        <v>0</v>
      </c>
      <c r="G36" s="33">
        <f t="shared" si="3"/>
        <v>45</v>
      </c>
    </row>
    <row r="37" spans="1:7" ht="17.100000000000001" customHeight="1" x14ac:dyDescent="0.2">
      <c r="A37" s="55" t="s">
        <v>67</v>
      </c>
      <c r="B37" s="57">
        <f t="shared" si="2"/>
        <v>0</v>
      </c>
      <c r="C37" s="57">
        <v>0</v>
      </c>
      <c r="D37" s="57">
        <v>0</v>
      </c>
      <c r="E37" s="57">
        <v>0</v>
      </c>
      <c r="F37" s="57">
        <v>0</v>
      </c>
      <c r="G37" s="57">
        <f>SUM(F37+E37)</f>
        <v>0</v>
      </c>
    </row>
    <row r="38" spans="1:7" x14ac:dyDescent="0.2">
      <c r="A38" s="60" t="s">
        <v>165</v>
      </c>
    </row>
    <row r="39" spans="1:7" x14ac:dyDescent="0.2">
      <c r="A39" s="56"/>
      <c r="G39" s="8" t="s">
        <v>166</v>
      </c>
    </row>
  </sheetData>
  <sortState ref="A5:E36">
    <sortCondition ref="A5:A36"/>
  </sortState>
  <mergeCells count="6">
    <mergeCell ref="A1:G1"/>
    <mergeCell ref="E3:G3"/>
    <mergeCell ref="B3:B4"/>
    <mergeCell ref="C3:C4"/>
    <mergeCell ref="D3:D4"/>
    <mergeCell ref="A3:A4"/>
  </mergeCells>
  <phoneticPr fontId="0" type="noConversion"/>
  <printOptions horizontalCentered="1"/>
  <pageMargins left="0.59055118100000004" right="0.59055118100000004" top="0.98425196850393704" bottom="0.98425196850393704" header="0.511811023622047" footer="0.511811023622047"/>
  <pageSetup paperSize="9" orientation="portrait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24"/>
  <sheetViews>
    <sheetView view="pageBreakPreview" zoomScaleSheetLayoutView="100" workbookViewId="0">
      <selection activeCell="A5" sqref="A5:C5"/>
    </sheetView>
  </sheetViews>
  <sheetFormatPr defaultColWidth="9.140625" defaultRowHeight="12.75" x14ac:dyDescent="0.2"/>
  <cols>
    <col min="1" max="1" width="3.85546875" style="1" customWidth="1"/>
    <col min="2" max="2" width="19.42578125" style="1" customWidth="1"/>
    <col min="3" max="3" width="8.28515625" style="1" customWidth="1"/>
    <col min="4" max="4" width="7.28515625" style="1" customWidth="1"/>
    <col min="5" max="5" width="7" style="1" customWidth="1"/>
    <col min="6" max="11" width="6.42578125" style="1" customWidth="1"/>
    <col min="12" max="12" width="9.140625" style="1"/>
    <col min="13" max="20" width="11.28515625" style="1" customWidth="1"/>
    <col min="21" max="16384" width="9.140625" style="1"/>
  </cols>
  <sheetData>
    <row r="1" spans="1:11" ht="60" customHeight="1" x14ac:dyDescent="0.2">
      <c r="A1" s="66" t="s">
        <v>124</v>
      </c>
      <c r="B1" s="66"/>
      <c r="C1" s="66"/>
      <c r="D1" s="66"/>
      <c r="E1" s="66"/>
      <c r="F1" s="66"/>
      <c r="G1" s="66"/>
      <c r="H1" s="66"/>
      <c r="I1" s="66"/>
      <c r="J1" s="66"/>
      <c r="K1" s="17"/>
    </row>
    <row r="2" spans="1:11" s="6" customFormat="1" ht="12.95" customHeight="1" x14ac:dyDescent="0.2">
      <c r="A2" s="6" t="s">
        <v>120</v>
      </c>
    </row>
    <row r="3" spans="1:11" customFormat="1" ht="20.100000000000001" customHeight="1" x14ac:dyDescent="0.2">
      <c r="A3" s="71" t="s">
        <v>27</v>
      </c>
      <c r="B3" s="72" t="s">
        <v>68</v>
      </c>
      <c r="C3" s="71" t="s">
        <v>69</v>
      </c>
      <c r="D3" s="71" t="s">
        <v>63</v>
      </c>
      <c r="E3" s="71" t="s">
        <v>106</v>
      </c>
      <c r="F3" s="71" t="s">
        <v>114</v>
      </c>
      <c r="G3" s="68" t="s">
        <v>36</v>
      </c>
      <c r="H3" s="69"/>
      <c r="I3" s="69"/>
      <c r="J3" s="70"/>
    </row>
    <row r="4" spans="1:11" customFormat="1" ht="70.5" customHeight="1" x14ac:dyDescent="0.2">
      <c r="A4" s="71" t="s">
        <v>27</v>
      </c>
      <c r="B4" s="72" t="s">
        <v>68</v>
      </c>
      <c r="C4" s="71" t="s">
        <v>69</v>
      </c>
      <c r="D4" s="71" t="s">
        <v>26</v>
      </c>
      <c r="E4" s="71" t="s">
        <v>70</v>
      </c>
      <c r="F4" s="71" t="s">
        <v>28</v>
      </c>
      <c r="G4" s="11" t="s">
        <v>64</v>
      </c>
      <c r="H4" s="11" t="s">
        <v>71</v>
      </c>
      <c r="I4" s="11" t="s">
        <v>72</v>
      </c>
      <c r="J4" s="11" t="s">
        <v>73</v>
      </c>
    </row>
    <row r="5" spans="1:11" customFormat="1" ht="27" customHeight="1" x14ac:dyDescent="0.2">
      <c r="A5" s="68" t="s">
        <v>25</v>
      </c>
      <c r="B5" s="69"/>
      <c r="C5" s="70"/>
      <c r="D5" s="31">
        <f>SUM(D6:D18)</f>
        <v>1773</v>
      </c>
      <c r="E5" s="31">
        <f>SUM(E6:E18)</f>
        <v>1735</v>
      </c>
      <c r="F5" s="31">
        <f>SUM(F6:F18)</f>
        <v>38</v>
      </c>
      <c r="G5" s="31">
        <f t="shared" ref="G5:H5" si="0">SUM(G6:G18)</f>
        <v>962</v>
      </c>
      <c r="H5" s="31">
        <f t="shared" si="0"/>
        <v>611</v>
      </c>
      <c r="I5" s="32" t="s">
        <v>128</v>
      </c>
      <c r="J5" s="31">
        <f t="shared" ref="J5" si="1">SUM(J6:J18)</f>
        <v>351</v>
      </c>
    </row>
    <row r="6" spans="1:11" customFormat="1" ht="27" customHeight="1" x14ac:dyDescent="0.2">
      <c r="A6" s="13">
        <v>1</v>
      </c>
      <c r="B6" s="12" t="s">
        <v>74</v>
      </c>
      <c r="C6" s="12" t="s">
        <v>57</v>
      </c>
      <c r="D6" s="32">
        <v>138</v>
      </c>
      <c r="E6" s="32">
        <v>138</v>
      </c>
      <c r="F6" s="32" t="s">
        <v>128</v>
      </c>
      <c r="G6" s="32">
        <v>138</v>
      </c>
      <c r="H6" s="32">
        <v>11</v>
      </c>
      <c r="I6" s="32" t="s">
        <v>128</v>
      </c>
      <c r="J6" s="32">
        <v>127</v>
      </c>
    </row>
    <row r="7" spans="1:11" customFormat="1" ht="27" customHeight="1" x14ac:dyDescent="0.2">
      <c r="A7" s="13">
        <v>2</v>
      </c>
      <c r="B7" s="12" t="s">
        <v>75</v>
      </c>
      <c r="C7" s="12" t="s">
        <v>105</v>
      </c>
      <c r="D7" s="32">
        <v>233</v>
      </c>
      <c r="E7" s="32">
        <v>233</v>
      </c>
      <c r="F7" s="32" t="s">
        <v>128</v>
      </c>
      <c r="G7" s="32">
        <v>233</v>
      </c>
      <c r="H7" s="32">
        <v>101</v>
      </c>
      <c r="I7" s="32" t="s">
        <v>128</v>
      </c>
      <c r="J7" s="32">
        <v>132</v>
      </c>
    </row>
    <row r="8" spans="1:11" customFormat="1" ht="27" customHeight="1" x14ac:dyDescent="0.2">
      <c r="A8" s="13">
        <v>3</v>
      </c>
      <c r="B8" s="12" t="s">
        <v>76</v>
      </c>
      <c r="C8" s="12" t="s">
        <v>37</v>
      </c>
      <c r="D8" s="32">
        <v>144</v>
      </c>
      <c r="E8" s="32">
        <v>144</v>
      </c>
      <c r="F8" s="32" t="s">
        <v>128</v>
      </c>
      <c r="G8" s="32">
        <v>19</v>
      </c>
      <c r="H8" s="32">
        <v>9</v>
      </c>
      <c r="I8" s="32" t="s">
        <v>128</v>
      </c>
      <c r="J8" s="32">
        <v>10</v>
      </c>
    </row>
    <row r="9" spans="1:11" customFormat="1" ht="27" customHeight="1" x14ac:dyDescent="0.2">
      <c r="A9" s="13">
        <v>4</v>
      </c>
      <c r="B9" s="12" t="s">
        <v>77</v>
      </c>
      <c r="C9" s="12" t="s">
        <v>59</v>
      </c>
      <c r="D9" s="32">
        <v>149</v>
      </c>
      <c r="E9" s="32">
        <v>147</v>
      </c>
      <c r="F9" s="32">
        <v>2</v>
      </c>
      <c r="G9" s="32">
        <v>140</v>
      </c>
      <c r="H9" s="32">
        <v>140</v>
      </c>
      <c r="I9" s="32" t="s">
        <v>128</v>
      </c>
      <c r="J9" s="32" t="s">
        <v>128</v>
      </c>
    </row>
    <row r="10" spans="1:11" customFormat="1" ht="27" customHeight="1" x14ac:dyDescent="0.2">
      <c r="A10" s="13">
        <v>5</v>
      </c>
      <c r="B10" s="12" t="s">
        <v>78</v>
      </c>
      <c r="C10" s="12" t="s">
        <v>101</v>
      </c>
      <c r="D10" s="32">
        <v>92</v>
      </c>
      <c r="E10" s="32">
        <v>92</v>
      </c>
      <c r="F10" s="32" t="s">
        <v>128</v>
      </c>
      <c r="G10" s="32">
        <v>12</v>
      </c>
      <c r="H10" s="32">
        <v>4</v>
      </c>
      <c r="I10" s="32" t="s">
        <v>128</v>
      </c>
      <c r="J10" s="32">
        <v>8</v>
      </c>
    </row>
    <row r="11" spans="1:11" customFormat="1" ht="27" customHeight="1" x14ac:dyDescent="0.2">
      <c r="A11" s="13">
        <v>6</v>
      </c>
      <c r="B11" s="15" t="s">
        <v>99</v>
      </c>
      <c r="C11" s="12" t="s">
        <v>58</v>
      </c>
      <c r="D11" s="32">
        <v>276</v>
      </c>
      <c r="E11" s="32">
        <v>276</v>
      </c>
      <c r="F11" s="32" t="s">
        <v>128</v>
      </c>
      <c r="G11" s="32">
        <v>170</v>
      </c>
      <c r="H11" s="32">
        <v>167</v>
      </c>
      <c r="I11" s="32" t="s">
        <v>128</v>
      </c>
      <c r="J11" s="32">
        <v>3</v>
      </c>
    </row>
    <row r="12" spans="1:11" customFormat="1" ht="27" customHeight="1" x14ac:dyDescent="0.2">
      <c r="A12" s="13">
        <v>7</v>
      </c>
      <c r="B12" s="15" t="s">
        <v>100</v>
      </c>
      <c r="C12" s="12" t="s">
        <v>101</v>
      </c>
      <c r="D12" s="32">
        <v>100</v>
      </c>
      <c r="E12" s="32">
        <v>100</v>
      </c>
      <c r="F12" s="32" t="s">
        <v>128</v>
      </c>
      <c r="G12" s="32">
        <v>68</v>
      </c>
      <c r="H12" s="32">
        <v>31</v>
      </c>
      <c r="I12" s="32" t="s">
        <v>128</v>
      </c>
      <c r="J12" s="32">
        <v>37</v>
      </c>
    </row>
    <row r="13" spans="1:11" customFormat="1" ht="27" customHeight="1" x14ac:dyDescent="0.2">
      <c r="A13" s="13">
        <v>8</v>
      </c>
      <c r="B13" s="12" t="s">
        <v>79</v>
      </c>
      <c r="C13" s="12" t="s">
        <v>60</v>
      </c>
      <c r="D13" s="32">
        <v>92</v>
      </c>
      <c r="E13" s="32">
        <v>92</v>
      </c>
      <c r="F13" s="32" t="s">
        <v>128</v>
      </c>
      <c r="G13" s="32">
        <v>60</v>
      </c>
      <c r="H13" s="32">
        <v>53</v>
      </c>
      <c r="I13" s="32" t="s">
        <v>128</v>
      </c>
      <c r="J13" s="32">
        <v>7</v>
      </c>
    </row>
    <row r="14" spans="1:11" customFormat="1" ht="27" customHeight="1" x14ac:dyDescent="0.2">
      <c r="A14" s="13">
        <v>9</v>
      </c>
      <c r="B14" s="12" t="s">
        <v>80</v>
      </c>
      <c r="C14" s="12" t="s">
        <v>57</v>
      </c>
      <c r="D14" s="32">
        <v>110</v>
      </c>
      <c r="E14" s="32">
        <v>109</v>
      </c>
      <c r="F14" s="32">
        <v>1</v>
      </c>
      <c r="G14" s="32">
        <v>75</v>
      </c>
      <c r="H14" s="32">
        <v>75</v>
      </c>
      <c r="I14" s="32" t="s">
        <v>128</v>
      </c>
      <c r="J14" s="32" t="s">
        <v>128</v>
      </c>
    </row>
    <row r="15" spans="1:11" customFormat="1" ht="27" customHeight="1" x14ac:dyDescent="0.2">
      <c r="A15" s="13">
        <v>10</v>
      </c>
      <c r="B15" s="15" t="s">
        <v>102</v>
      </c>
      <c r="C15" s="12" t="s">
        <v>94</v>
      </c>
      <c r="D15" s="32">
        <v>133</v>
      </c>
      <c r="E15" s="32">
        <v>133</v>
      </c>
      <c r="F15" s="32" t="s">
        <v>128</v>
      </c>
      <c r="G15" s="32" t="s">
        <v>128</v>
      </c>
      <c r="H15" s="32" t="s">
        <v>128</v>
      </c>
      <c r="I15" s="32" t="s">
        <v>128</v>
      </c>
      <c r="J15" s="32" t="s">
        <v>128</v>
      </c>
    </row>
    <row r="16" spans="1:11" customFormat="1" ht="27" customHeight="1" x14ac:dyDescent="0.2">
      <c r="A16" s="13">
        <v>11</v>
      </c>
      <c r="B16" s="12" t="s">
        <v>81</v>
      </c>
      <c r="C16" s="12" t="s">
        <v>57</v>
      </c>
      <c r="D16" s="32">
        <v>97</v>
      </c>
      <c r="E16" s="32">
        <v>62</v>
      </c>
      <c r="F16" s="32">
        <v>35</v>
      </c>
      <c r="G16" s="32">
        <v>3</v>
      </c>
      <c r="H16" s="32">
        <v>3</v>
      </c>
      <c r="I16" s="32" t="s">
        <v>128</v>
      </c>
      <c r="J16" s="32" t="s">
        <v>128</v>
      </c>
    </row>
    <row r="17" spans="1:11" customFormat="1" ht="27" customHeight="1" x14ac:dyDescent="0.2">
      <c r="A17" s="13">
        <v>12</v>
      </c>
      <c r="B17" s="15" t="s">
        <v>95</v>
      </c>
      <c r="C17" s="12" t="s">
        <v>94</v>
      </c>
      <c r="D17" s="32">
        <v>82</v>
      </c>
      <c r="E17" s="32">
        <v>82</v>
      </c>
      <c r="F17" s="32" t="s">
        <v>128</v>
      </c>
      <c r="G17" s="32">
        <v>1</v>
      </c>
      <c r="H17" s="32">
        <v>1</v>
      </c>
      <c r="I17" s="32" t="s">
        <v>128</v>
      </c>
      <c r="J17" s="32" t="s">
        <v>128</v>
      </c>
    </row>
    <row r="18" spans="1:11" customFormat="1" ht="27" customHeight="1" x14ac:dyDescent="0.2">
      <c r="A18" s="13">
        <v>13</v>
      </c>
      <c r="B18" s="12" t="s">
        <v>82</v>
      </c>
      <c r="C18" s="12" t="s">
        <v>101</v>
      </c>
      <c r="D18" s="32">
        <v>127</v>
      </c>
      <c r="E18" s="32">
        <v>127</v>
      </c>
      <c r="F18" s="32" t="s">
        <v>128</v>
      </c>
      <c r="G18" s="32">
        <v>43</v>
      </c>
      <c r="H18" s="32">
        <v>16</v>
      </c>
      <c r="I18" s="32" t="s">
        <v>128</v>
      </c>
      <c r="J18" s="32">
        <v>27</v>
      </c>
    </row>
    <row r="19" spans="1:11" s="43" customFormat="1" ht="15" customHeight="1" x14ac:dyDescent="0.2">
      <c r="A19" s="42" t="s">
        <v>89</v>
      </c>
      <c r="C19" s="44"/>
      <c r="D19" s="3"/>
      <c r="E19" s="3"/>
      <c r="F19" s="2"/>
      <c r="G19" s="4"/>
      <c r="H19" s="2"/>
      <c r="I19" s="3"/>
      <c r="J19" s="2"/>
      <c r="K19" s="3"/>
    </row>
    <row r="20" spans="1:11" s="43" customFormat="1" ht="15" customHeight="1" x14ac:dyDescent="0.2">
      <c r="J20" s="8" t="s">
        <v>104</v>
      </c>
    </row>
    <row r="24" spans="1:11" x14ac:dyDescent="0.2">
      <c r="I24" s="9"/>
    </row>
  </sheetData>
  <mergeCells count="9">
    <mergeCell ref="G3:J3"/>
    <mergeCell ref="A1:J1"/>
    <mergeCell ref="A5:C5"/>
    <mergeCell ref="F3:F4"/>
    <mergeCell ref="A3:A4"/>
    <mergeCell ref="B3:B4"/>
    <mergeCell ref="C3:C4"/>
    <mergeCell ref="D3:D4"/>
    <mergeCell ref="E3:E4"/>
  </mergeCells>
  <phoneticPr fontId="0" type="noConversion"/>
  <printOptions horizontalCentered="1"/>
  <pageMargins left="0.75" right="0.75" top="0.98425196850393704" bottom="0.98425196850393704" header="0.511811024" footer="0.511811023622047"/>
  <pageSetup paperSize="9" orientation="portrait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28"/>
  <sheetViews>
    <sheetView view="pageBreakPreview" zoomScaleSheetLayoutView="100" workbookViewId="0">
      <selection activeCell="A8" sqref="A8:A9"/>
    </sheetView>
  </sheetViews>
  <sheetFormatPr defaultColWidth="9.140625" defaultRowHeight="14.25" x14ac:dyDescent="0.2"/>
  <cols>
    <col min="1" max="1" width="5.5703125" style="65" customWidth="1"/>
    <col min="2" max="2" width="23.140625" style="65" customWidth="1"/>
    <col min="3" max="3" width="22" style="65" bestFit="1" customWidth="1"/>
    <col min="4" max="4" width="10.140625" style="65" customWidth="1"/>
    <col min="5" max="5" width="13.28515625" style="65" customWidth="1"/>
    <col min="6" max="6" width="11.5703125" style="65" customWidth="1"/>
    <col min="7" max="16384" width="9.140625" style="65"/>
  </cols>
  <sheetData>
    <row r="1" spans="1:6" s="61" customFormat="1" ht="60" customHeight="1" x14ac:dyDescent="0.2">
      <c r="A1" s="73" t="s">
        <v>125</v>
      </c>
      <c r="B1" s="74"/>
      <c r="C1" s="74"/>
      <c r="D1" s="74"/>
      <c r="E1" s="74"/>
      <c r="F1" s="74"/>
    </row>
    <row r="2" spans="1:6" s="64" customFormat="1" ht="12.95" customHeight="1" x14ac:dyDescent="0.2">
      <c r="A2" s="75" t="s">
        <v>121</v>
      </c>
      <c r="B2" s="75"/>
      <c r="C2" s="62"/>
      <c r="D2" s="62"/>
      <c r="E2" s="62"/>
      <c r="F2" s="63"/>
    </row>
    <row r="3" spans="1:6" ht="26.1" customHeight="1" x14ac:dyDescent="0.2">
      <c r="A3" s="10" t="s">
        <v>93</v>
      </c>
      <c r="B3" s="10" t="s">
        <v>30</v>
      </c>
      <c r="C3" s="10" t="s">
        <v>31</v>
      </c>
      <c r="D3" s="10" t="s">
        <v>32</v>
      </c>
      <c r="E3" s="10" t="s">
        <v>90</v>
      </c>
      <c r="F3" s="10" t="s">
        <v>35</v>
      </c>
    </row>
    <row r="4" spans="1:6" ht="21.95" customHeight="1" x14ac:dyDescent="0.2">
      <c r="A4" s="76">
        <v>1</v>
      </c>
      <c r="B4" s="77" t="s">
        <v>135</v>
      </c>
      <c r="C4" s="46" t="s">
        <v>135</v>
      </c>
      <c r="D4" s="46" t="s">
        <v>115</v>
      </c>
      <c r="E4" s="83">
        <v>4</v>
      </c>
      <c r="F4" s="24">
        <v>365922</v>
      </c>
    </row>
    <row r="5" spans="1:6" ht="21.95" customHeight="1" x14ac:dyDescent="0.2">
      <c r="A5" s="76">
        <v>1</v>
      </c>
      <c r="B5" s="77"/>
      <c r="C5" s="46" t="s">
        <v>136</v>
      </c>
      <c r="D5" s="46" t="s">
        <v>115</v>
      </c>
      <c r="E5" s="84"/>
      <c r="F5" s="24">
        <v>61589</v>
      </c>
    </row>
    <row r="6" spans="1:6" ht="21.95" customHeight="1" x14ac:dyDescent="0.2">
      <c r="A6" s="76">
        <v>1</v>
      </c>
      <c r="B6" s="77"/>
      <c r="C6" s="46" t="s">
        <v>137</v>
      </c>
      <c r="D6" s="46" t="s">
        <v>115</v>
      </c>
      <c r="E6" s="85"/>
      <c r="F6" s="24">
        <v>26278</v>
      </c>
    </row>
    <row r="7" spans="1:6" ht="21.95" customHeight="1" x14ac:dyDescent="0.2">
      <c r="A7" s="45">
        <v>2</v>
      </c>
      <c r="B7" s="46" t="s">
        <v>138</v>
      </c>
      <c r="C7" s="46" t="s">
        <v>138</v>
      </c>
      <c r="D7" s="46" t="s">
        <v>116</v>
      </c>
      <c r="E7" s="45">
        <v>7</v>
      </c>
      <c r="F7" s="24">
        <v>13942</v>
      </c>
    </row>
    <row r="8" spans="1:6" ht="21.95" customHeight="1" x14ac:dyDescent="0.2">
      <c r="A8" s="83">
        <v>3</v>
      </c>
      <c r="B8" s="81" t="s">
        <v>139</v>
      </c>
      <c r="C8" s="46" t="s">
        <v>126</v>
      </c>
      <c r="D8" s="46" t="s">
        <v>127</v>
      </c>
      <c r="E8" s="78">
        <v>2</v>
      </c>
      <c r="F8" s="24">
        <v>34526</v>
      </c>
    </row>
    <row r="9" spans="1:6" ht="21.95" customHeight="1" x14ac:dyDescent="0.2">
      <c r="A9" s="85"/>
      <c r="B9" s="82"/>
      <c r="C9" s="46" t="s">
        <v>140</v>
      </c>
      <c r="D9" s="46" t="s">
        <v>117</v>
      </c>
      <c r="E9" s="80"/>
      <c r="F9" s="24">
        <v>2012</v>
      </c>
    </row>
    <row r="10" spans="1:6" ht="21.95" customHeight="1" x14ac:dyDescent="0.2">
      <c r="A10" s="45">
        <v>4</v>
      </c>
      <c r="B10" s="46" t="s">
        <v>141</v>
      </c>
      <c r="C10" s="46" t="s">
        <v>141</v>
      </c>
      <c r="D10" s="46" t="s">
        <v>33</v>
      </c>
      <c r="E10" s="45">
        <v>4</v>
      </c>
      <c r="F10" s="24">
        <v>17157</v>
      </c>
    </row>
    <row r="11" spans="1:6" ht="21.95" customHeight="1" x14ac:dyDescent="0.2">
      <c r="A11" s="45">
        <v>5</v>
      </c>
      <c r="B11" s="46" t="s">
        <v>142</v>
      </c>
      <c r="C11" s="46" t="s">
        <v>143</v>
      </c>
      <c r="D11" s="46" t="s">
        <v>83</v>
      </c>
      <c r="E11" s="45">
        <v>4</v>
      </c>
      <c r="F11" s="24">
        <v>60255</v>
      </c>
    </row>
    <row r="12" spans="1:6" ht="21.95" customHeight="1" x14ac:dyDescent="0.2">
      <c r="A12" s="45">
        <v>6</v>
      </c>
      <c r="B12" s="46" t="s">
        <v>144</v>
      </c>
      <c r="C12" s="46" t="s">
        <v>145</v>
      </c>
      <c r="D12" s="46" t="s">
        <v>34</v>
      </c>
      <c r="E12" s="26">
        <v>1</v>
      </c>
      <c r="F12" s="24">
        <v>36548</v>
      </c>
    </row>
    <row r="13" spans="1:6" ht="21.95" customHeight="1" x14ac:dyDescent="0.2">
      <c r="A13" s="45">
        <v>7</v>
      </c>
      <c r="B13" s="46" t="s">
        <v>146</v>
      </c>
      <c r="C13" s="46" t="s">
        <v>147</v>
      </c>
      <c r="D13" s="46" t="s">
        <v>83</v>
      </c>
      <c r="E13" s="26">
        <v>1</v>
      </c>
      <c r="F13" s="25">
        <v>41925</v>
      </c>
    </row>
    <row r="14" spans="1:6" ht="21.95" customHeight="1" x14ac:dyDescent="0.2">
      <c r="A14" s="45">
        <v>8</v>
      </c>
      <c r="B14" s="46" t="s">
        <v>148</v>
      </c>
      <c r="C14" s="46" t="s">
        <v>148</v>
      </c>
      <c r="D14" s="46" t="s">
        <v>85</v>
      </c>
      <c r="E14" s="45">
        <v>10</v>
      </c>
      <c r="F14" s="25">
        <v>2970</v>
      </c>
    </row>
    <row r="15" spans="1:6" ht="21.95" customHeight="1" x14ac:dyDescent="0.2">
      <c r="A15" s="76">
        <v>9</v>
      </c>
      <c r="B15" s="77" t="s">
        <v>149</v>
      </c>
      <c r="C15" s="46" t="s">
        <v>150</v>
      </c>
      <c r="D15" s="46" t="s">
        <v>83</v>
      </c>
      <c r="E15" s="78">
        <v>2</v>
      </c>
      <c r="F15" s="24">
        <v>7254</v>
      </c>
    </row>
    <row r="16" spans="1:6" ht="21.95" customHeight="1" x14ac:dyDescent="0.2">
      <c r="A16" s="76"/>
      <c r="B16" s="77"/>
      <c r="C16" s="46" t="s">
        <v>151</v>
      </c>
      <c r="D16" s="46" t="s">
        <v>83</v>
      </c>
      <c r="E16" s="80"/>
      <c r="F16" s="24">
        <v>11327</v>
      </c>
    </row>
    <row r="17" spans="1:6" ht="21.95" customHeight="1" x14ac:dyDescent="0.2">
      <c r="A17" s="76">
        <v>10</v>
      </c>
      <c r="B17" s="77" t="s">
        <v>152</v>
      </c>
      <c r="C17" s="46" t="s">
        <v>153</v>
      </c>
      <c r="D17" s="46" t="s">
        <v>34</v>
      </c>
      <c r="E17" s="78">
        <v>10</v>
      </c>
      <c r="F17" s="24">
        <v>98410</v>
      </c>
    </row>
    <row r="18" spans="1:6" ht="21.95" customHeight="1" x14ac:dyDescent="0.2">
      <c r="A18" s="76"/>
      <c r="B18" s="77"/>
      <c r="C18" s="46" t="s">
        <v>154</v>
      </c>
      <c r="D18" s="46" t="s">
        <v>34</v>
      </c>
      <c r="E18" s="79"/>
      <c r="F18" s="24">
        <v>3656</v>
      </c>
    </row>
    <row r="19" spans="1:6" ht="21.95" customHeight="1" x14ac:dyDescent="0.2">
      <c r="A19" s="76"/>
      <c r="B19" s="77"/>
      <c r="C19" s="46" t="s">
        <v>155</v>
      </c>
      <c r="D19" s="46" t="s">
        <v>88</v>
      </c>
      <c r="E19" s="79"/>
      <c r="F19" s="24">
        <v>13433</v>
      </c>
    </row>
    <row r="20" spans="1:6" ht="21.95" customHeight="1" x14ac:dyDescent="0.2">
      <c r="A20" s="76"/>
      <c r="B20" s="77"/>
      <c r="C20" s="46" t="s">
        <v>156</v>
      </c>
      <c r="D20" s="46" t="s">
        <v>87</v>
      </c>
      <c r="E20" s="79"/>
      <c r="F20" s="24">
        <v>475</v>
      </c>
    </row>
    <row r="21" spans="1:6" ht="21.95" customHeight="1" x14ac:dyDescent="0.2">
      <c r="A21" s="76"/>
      <c r="B21" s="77"/>
      <c r="C21" s="46" t="s">
        <v>157</v>
      </c>
      <c r="D21" s="46" t="s">
        <v>34</v>
      </c>
      <c r="E21" s="80"/>
      <c r="F21" s="24">
        <v>666155</v>
      </c>
    </row>
    <row r="22" spans="1:6" ht="21.95" customHeight="1" x14ac:dyDescent="0.2">
      <c r="A22" s="45">
        <v>11</v>
      </c>
      <c r="B22" s="46" t="s">
        <v>158</v>
      </c>
      <c r="C22" s="46" t="s">
        <v>158</v>
      </c>
      <c r="D22" s="46" t="s">
        <v>83</v>
      </c>
      <c r="E22" s="58">
        <v>4</v>
      </c>
      <c r="F22" s="59">
        <v>269295</v>
      </c>
    </row>
    <row r="23" spans="1:6" ht="21.95" customHeight="1" x14ac:dyDescent="0.2">
      <c r="A23" s="76">
        <v>12</v>
      </c>
      <c r="B23" s="77" t="s">
        <v>159</v>
      </c>
      <c r="C23" s="46" t="s">
        <v>160</v>
      </c>
      <c r="D23" s="46" t="s">
        <v>83</v>
      </c>
      <c r="E23" s="78">
        <v>8</v>
      </c>
      <c r="F23" s="24">
        <v>41506</v>
      </c>
    </row>
    <row r="24" spans="1:6" ht="21.95" customHeight="1" x14ac:dyDescent="0.2">
      <c r="A24" s="76"/>
      <c r="B24" s="77"/>
      <c r="C24" s="46" t="s">
        <v>161</v>
      </c>
      <c r="D24" s="46" t="s">
        <v>83</v>
      </c>
      <c r="E24" s="80"/>
      <c r="F24" s="24">
        <v>142351</v>
      </c>
    </row>
    <row r="25" spans="1:6" ht="21.95" customHeight="1" x14ac:dyDescent="0.2">
      <c r="A25" s="76">
        <v>13</v>
      </c>
      <c r="B25" s="77" t="s">
        <v>162</v>
      </c>
      <c r="C25" s="46" t="s">
        <v>163</v>
      </c>
      <c r="D25" s="46" t="s">
        <v>86</v>
      </c>
      <c r="E25" s="78">
        <v>1</v>
      </c>
      <c r="F25" s="24">
        <v>27809</v>
      </c>
    </row>
    <row r="26" spans="1:6" ht="21.95" customHeight="1" x14ac:dyDescent="0.2">
      <c r="A26" s="76"/>
      <c r="B26" s="77"/>
      <c r="C26" s="46" t="s">
        <v>164</v>
      </c>
      <c r="D26" s="46" t="s">
        <v>84</v>
      </c>
      <c r="E26" s="80"/>
      <c r="F26" s="24">
        <v>428</v>
      </c>
    </row>
    <row r="27" spans="1:6" x14ac:dyDescent="0.2">
      <c r="A27" s="64"/>
    </row>
    <row r="28" spans="1:6" x14ac:dyDescent="0.2">
      <c r="B28" s="64"/>
      <c r="F28" s="14" t="s">
        <v>167</v>
      </c>
    </row>
  </sheetData>
  <mergeCells count="20">
    <mergeCell ref="E23:E24"/>
    <mergeCell ref="E25:E26"/>
    <mergeCell ref="B23:B24"/>
    <mergeCell ref="B25:B26"/>
    <mergeCell ref="A15:A16"/>
    <mergeCell ref="A17:A21"/>
    <mergeCell ref="A23:A24"/>
    <mergeCell ref="A25:A26"/>
    <mergeCell ref="B15:B16"/>
    <mergeCell ref="A1:F1"/>
    <mergeCell ref="A2:B2"/>
    <mergeCell ref="A4:A6"/>
    <mergeCell ref="B4:B6"/>
    <mergeCell ref="B17:B21"/>
    <mergeCell ref="E17:E21"/>
    <mergeCell ref="B8:B9"/>
    <mergeCell ref="E4:E6"/>
    <mergeCell ref="E8:E9"/>
    <mergeCell ref="E15:E16"/>
    <mergeCell ref="A8:A9"/>
  </mergeCells>
  <printOptions horizontalCentered="1"/>
  <pageMargins left="0.75" right="0.75" top="1" bottom="0.75" header="0.4" footer="0.3"/>
  <pageSetup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Table 50</vt:lpstr>
      <vt:lpstr>Table 51</vt:lpstr>
      <vt:lpstr>Table 52</vt:lpstr>
      <vt:lpstr>Table 53</vt:lpstr>
      <vt:lpstr>'Table 51'!Print_Area</vt:lpstr>
      <vt:lpstr>'Table 52'!Print_Area</vt:lpstr>
      <vt:lpstr>'Table 53'!Print_Area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saqib afridi</dc:creator>
  <cp:lastModifiedBy>Saqib</cp:lastModifiedBy>
  <cp:lastPrinted>2021-09-17T09:10:55Z</cp:lastPrinted>
  <dcterms:created xsi:type="dcterms:W3CDTF">2002-03-14T05:13:29Z</dcterms:created>
  <dcterms:modified xsi:type="dcterms:W3CDTF">2021-09-17T09:10:59Z</dcterms:modified>
</cp:coreProperties>
</file>