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Downloads\"/>
    </mc:Choice>
  </mc:AlternateContent>
  <xr:revisionPtr revIDLastSave="0" documentId="13_ncr:1_{E0EDD22F-8EDA-4CFB-85C2-BEF52B140890}" xr6:coauthVersionLast="47" xr6:coauthVersionMax="47" xr10:uidLastSave="{00000000-0000-0000-0000-000000000000}"/>
  <bookViews>
    <workbookView xWindow="-90" yWindow="-90" windowWidth="19380" windowHeight="10380" firstSheet="13" activeTab="16" xr2:uid="{00000000-000D-0000-FFFF-FFFF00000000}"/>
  </bookViews>
  <sheets>
    <sheet name="ANIMAL POPULATION REPORT" sheetId="1" r:id="rId1"/>
    <sheet name="Breeding Bulls Issued" sheetId="2" r:id="rId2"/>
    <sheet name="Emergency Programs PSDP" sheetId="3" r:id="rId3"/>
    <sheet name="Enhancement of Rice" sheetId="4" r:id="rId4"/>
    <sheet name="Enhancement of Sugarcane" sheetId="5" r:id="rId5"/>
    <sheet name="Farmers Trained " sheetId="6" r:id="rId6"/>
    <sheet name="JUNE, 2020" sheetId="7" r:id="rId7"/>
    <sheet name="Meat Shops Data" sheetId="8" r:id="rId8"/>
    <sheet name="Slaughterhouses Data" sheetId="9" r:id="rId9"/>
    <sheet name="Private Tube Wells Yearly 20-21" sheetId="10" r:id="rId10"/>
    <sheet name="Agricultural Machinery 20-21" sheetId="11" r:id="rId11"/>
    <sheet name="Private Tube Yearly Data 21-22" sheetId="12" r:id="rId12"/>
    <sheet name="Agricultural Machinery 21-22" sheetId="13" r:id="rId13"/>
    <sheet name=" Scheme ADP &amp; PSDP Agriculture" sheetId="14" r:id="rId14"/>
    <sheet name="AIP" sheetId="15" r:id="rId15"/>
    <sheet name="District Regular Budget" sheetId="16" r:id="rId16"/>
    <sheet name="PSDP" sheetId="17" r:id="rId17"/>
  </sheets>
  <definedNames>
    <definedName name="_xlnm.Print_Area" localSheetId="13">' Scheme ADP &amp; PSDP Agriculture'!$A$1:$L$39</definedName>
    <definedName name="_xlnm.Print_Area" localSheetId="6">'JUNE, 2020'!$A$1:$AA$28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2" l="1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X35" i="17"/>
  <c r="W35" i="17"/>
  <c r="X34" i="17"/>
  <c r="W34" i="17"/>
  <c r="X33" i="17"/>
  <c r="W33" i="17"/>
  <c r="X32" i="17"/>
  <c r="W32" i="17"/>
  <c r="X31" i="17"/>
  <c r="W31" i="17"/>
  <c r="X30" i="17"/>
  <c r="W30" i="17"/>
  <c r="X29" i="17"/>
  <c r="W29" i="17"/>
  <c r="X28" i="17"/>
  <c r="W28" i="17"/>
  <c r="X27" i="17"/>
  <c r="W27" i="17"/>
  <c r="X26" i="17"/>
  <c r="W26" i="17"/>
  <c r="X25" i="17"/>
  <c r="W25" i="17"/>
  <c r="X24" i="17"/>
  <c r="W24" i="17"/>
  <c r="X23" i="17"/>
  <c r="W23" i="17"/>
  <c r="X22" i="17"/>
  <c r="W22" i="17"/>
  <c r="X21" i="17"/>
  <c r="W21" i="17"/>
  <c r="X20" i="17"/>
  <c r="W20" i="17"/>
  <c r="X19" i="17"/>
  <c r="W19" i="17"/>
  <c r="X18" i="17"/>
  <c r="W18" i="17"/>
  <c r="X17" i="17"/>
  <c r="W17" i="17"/>
  <c r="X16" i="17"/>
  <c r="W16" i="17"/>
  <c r="X15" i="17"/>
  <c r="W15" i="17"/>
  <c r="X14" i="17"/>
  <c r="W14" i="17"/>
  <c r="X13" i="17"/>
  <c r="W13" i="17"/>
  <c r="X12" i="17"/>
  <c r="W12" i="17"/>
  <c r="X11" i="17"/>
  <c r="W11" i="17"/>
  <c r="X10" i="17"/>
  <c r="W10" i="17"/>
  <c r="X9" i="17"/>
  <c r="W9" i="17"/>
  <c r="X8" i="17"/>
  <c r="W8" i="17"/>
  <c r="X7" i="17"/>
  <c r="W7" i="17"/>
  <c r="X6" i="17"/>
  <c r="W6" i="17"/>
  <c r="X5" i="17"/>
  <c r="W5" i="17"/>
  <c r="X4" i="17"/>
  <c r="X36" i="17" s="1"/>
  <c r="W4" i="17"/>
  <c r="W36" i="17" s="1"/>
  <c r="M29" i="16"/>
  <c r="L29" i="16"/>
  <c r="K29" i="16"/>
  <c r="J29" i="16"/>
  <c r="I29" i="16"/>
  <c r="H29" i="16"/>
  <c r="G29" i="16"/>
  <c r="F29" i="16"/>
  <c r="E29" i="16"/>
  <c r="D29" i="16"/>
  <c r="C29" i="16"/>
  <c r="B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29" i="16" s="1"/>
  <c r="N5" i="16"/>
  <c r="N4" i="16"/>
  <c r="E16" i="15"/>
  <c r="D16" i="15"/>
  <c r="C16" i="15"/>
  <c r="B16" i="15"/>
  <c r="L37" i="14"/>
  <c r="K37" i="14"/>
  <c r="J37" i="14"/>
  <c r="I37" i="14"/>
  <c r="H37" i="14"/>
  <c r="G37" i="14"/>
  <c r="F37" i="14"/>
  <c r="E37" i="14"/>
  <c r="D37" i="14"/>
  <c r="C37" i="14"/>
  <c r="Y28" i="7"/>
  <c r="X28" i="7"/>
  <c r="Z28" i="7" s="1"/>
  <c r="AA28" i="7" s="1"/>
  <c r="W28" i="7"/>
  <c r="U28" i="7"/>
  <c r="V28" i="7" s="1"/>
  <c r="T28" i="7"/>
  <c r="S28" i="7"/>
  <c r="R28" i="7"/>
  <c r="O28" i="7"/>
  <c r="N28" i="7"/>
  <c r="P28" i="7" s="1"/>
  <c r="Q28" i="7" s="1"/>
  <c r="M28" i="7"/>
  <c r="J28" i="7"/>
  <c r="I28" i="7"/>
  <c r="K28" i="7" s="1"/>
  <c r="L28" i="7" s="1"/>
  <c r="H28" i="7"/>
  <c r="E28" i="7"/>
  <c r="D28" i="7"/>
  <c r="F28" i="7" s="1"/>
  <c r="G28" i="7" s="1"/>
  <c r="C28" i="7"/>
  <c r="AA27" i="7"/>
  <c r="Z27" i="7"/>
  <c r="U27" i="7"/>
  <c r="V27" i="7" s="1"/>
  <c r="P27" i="7"/>
  <c r="Q27" i="7" s="1"/>
  <c r="K27" i="7"/>
  <c r="L27" i="7" s="1"/>
  <c r="G27" i="7"/>
  <c r="F27" i="7"/>
  <c r="Z26" i="7"/>
  <c r="AA26" i="7" s="1"/>
  <c r="U26" i="7"/>
  <c r="V26" i="7" s="1"/>
  <c r="P26" i="7"/>
  <c r="Q26" i="7" s="1"/>
  <c r="L26" i="7"/>
  <c r="K26" i="7"/>
  <c r="F26" i="7"/>
  <c r="G26" i="7" s="1"/>
  <c r="Z25" i="7"/>
  <c r="AA25" i="7" s="1"/>
  <c r="U25" i="7"/>
  <c r="V25" i="7" s="1"/>
  <c r="Q25" i="7"/>
  <c r="P25" i="7"/>
  <c r="K25" i="7"/>
  <c r="L25" i="7" s="1"/>
  <c r="F25" i="7"/>
  <c r="G25" i="7" s="1"/>
  <c r="Z24" i="7"/>
  <c r="AA24" i="7" s="1"/>
  <c r="V24" i="7"/>
  <c r="U24" i="7"/>
  <c r="P24" i="7"/>
  <c r="Q24" i="7" s="1"/>
  <c r="K24" i="7"/>
  <c r="L24" i="7" s="1"/>
  <c r="F24" i="7"/>
  <c r="G24" i="7" s="1"/>
  <c r="AA23" i="7"/>
  <c r="Z23" i="7"/>
  <c r="U23" i="7"/>
  <c r="V23" i="7" s="1"/>
  <c r="P23" i="7"/>
  <c r="Q23" i="7" s="1"/>
  <c r="K23" i="7"/>
  <c r="L23" i="7" s="1"/>
  <c r="G23" i="7"/>
  <c r="F23" i="7"/>
  <c r="Z22" i="7"/>
  <c r="AA22" i="7" s="1"/>
  <c r="U22" i="7"/>
  <c r="V22" i="7" s="1"/>
  <c r="P22" i="7"/>
  <c r="Q22" i="7" s="1"/>
  <c r="L22" i="7"/>
  <c r="K22" i="7"/>
  <c r="F22" i="7"/>
  <c r="G22" i="7" s="1"/>
  <c r="Z21" i="7"/>
  <c r="AA21" i="7" s="1"/>
  <c r="U21" i="7"/>
  <c r="V21" i="7" s="1"/>
  <c r="Q21" i="7"/>
  <c r="P21" i="7"/>
  <c r="K21" i="7"/>
  <c r="L21" i="7" s="1"/>
  <c r="F21" i="7"/>
  <c r="G21" i="7" s="1"/>
  <c r="Z20" i="7"/>
  <c r="AA20" i="7" s="1"/>
  <c r="V20" i="7"/>
  <c r="U20" i="7"/>
  <c r="P20" i="7"/>
  <c r="Q20" i="7" s="1"/>
  <c r="K20" i="7"/>
  <c r="L20" i="7" s="1"/>
  <c r="F20" i="7"/>
  <c r="G20" i="7" s="1"/>
  <c r="AA19" i="7"/>
  <c r="Z19" i="7"/>
  <c r="U19" i="7"/>
  <c r="V19" i="7" s="1"/>
  <c r="P19" i="7"/>
  <c r="Q19" i="7" s="1"/>
  <c r="K19" i="7"/>
  <c r="L19" i="7" s="1"/>
  <c r="G19" i="7"/>
  <c r="F19" i="7"/>
  <c r="Z18" i="7"/>
  <c r="AA18" i="7" s="1"/>
  <c r="U18" i="7"/>
  <c r="V18" i="7" s="1"/>
  <c r="P18" i="7"/>
  <c r="Q18" i="7" s="1"/>
  <c r="L18" i="7"/>
  <c r="K18" i="7"/>
  <c r="F18" i="7"/>
  <c r="G18" i="7" s="1"/>
  <c r="Z17" i="7"/>
  <c r="AA17" i="7" s="1"/>
  <c r="U17" i="7"/>
  <c r="V17" i="7" s="1"/>
  <c r="Q17" i="7"/>
  <c r="P17" i="7"/>
  <c r="K17" i="7"/>
  <c r="L17" i="7" s="1"/>
  <c r="F17" i="7"/>
  <c r="G17" i="7" s="1"/>
  <c r="Z16" i="7"/>
  <c r="AA16" i="7" s="1"/>
  <c r="V16" i="7"/>
  <c r="U16" i="7"/>
  <c r="P16" i="7"/>
  <c r="Q16" i="7" s="1"/>
  <c r="K16" i="7"/>
  <c r="L16" i="7" s="1"/>
  <c r="F16" i="7"/>
  <c r="G16" i="7" s="1"/>
  <c r="AA15" i="7"/>
  <c r="Z15" i="7"/>
  <c r="U15" i="7"/>
  <c r="V15" i="7" s="1"/>
  <c r="P15" i="7"/>
  <c r="Q15" i="7" s="1"/>
  <c r="K15" i="7"/>
  <c r="L15" i="7" s="1"/>
  <c r="G15" i="7"/>
  <c r="F15" i="7"/>
  <c r="Z14" i="7"/>
  <c r="AA14" i="7" s="1"/>
  <c r="U14" i="7"/>
  <c r="V14" i="7" s="1"/>
  <c r="P14" i="7"/>
  <c r="Q14" i="7" s="1"/>
  <c r="L14" i="7"/>
  <c r="K14" i="7"/>
  <c r="F14" i="7"/>
  <c r="G14" i="7" s="1"/>
  <c r="Z13" i="7"/>
  <c r="AA13" i="7" s="1"/>
  <c r="U13" i="7"/>
  <c r="V13" i="7" s="1"/>
  <c r="P13" i="7"/>
  <c r="Q13" i="7" s="1"/>
  <c r="K13" i="7"/>
  <c r="L13" i="7" s="1"/>
  <c r="F13" i="7"/>
  <c r="G13" i="7" s="1"/>
  <c r="Z12" i="7"/>
  <c r="AA12" i="7" s="1"/>
  <c r="U12" i="7"/>
  <c r="V12" i="7" s="1"/>
  <c r="P12" i="7"/>
  <c r="Q12" i="7" s="1"/>
  <c r="K12" i="7"/>
  <c r="L12" i="7" s="1"/>
  <c r="F12" i="7"/>
  <c r="G12" i="7" s="1"/>
  <c r="Z11" i="7"/>
  <c r="AA11" i="7" s="1"/>
  <c r="U11" i="7"/>
  <c r="V11" i="7" s="1"/>
  <c r="P11" i="7"/>
  <c r="Q11" i="7" s="1"/>
  <c r="K11" i="7"/>
  <c r="L11" i="7" s="1"/>
  <c r="F11" i="7"/>
  <c r="G11" i="7" s="1"/>
  <c r="Z10" i="7"/>
  <c r="AA10" i="7" s="1"/>
  <c r="U10" i="7"/>
  <c r="V10" i="7" s="1"/>
  <c r="P10" i="7"/>
  <c r="Q10" i="7" s="1"/>
  <c r="K10" i="7"/>
  <c r="L10" i="7" s="1"/>
  <c r="F10" i="7"/>
  <c r="G10" i="7" s="1"/>
  <c r="Z9" i="7"/>
  <c r="AA9" i="7" s="1"/>
  <c r="U9" i="7"/>
  <c r="V9" i="7" s="1"/>
  <c r="P9" i="7"/>
  <c r="Q9" i="7" s="1"/>
  <c r="K9" i="7"/>
  <c r="L9" i="7" s="1"/>
  <c r="F9" i="7"/>
  <c r="G9" i="7" s="1"/>
  <c r="Z8" i="7"/>
  <c r="AA8" i="7" s="1"/>
  <c r="U8" i="7"/>
  <c r="V8" i="7" s="1"/>
  <c r="P8" i="7"/>
  <c r="Q8" i="7" s="1"/>
  <c r="K8" i="7"/>
  <c r="L8" i="7" s="1"/>
  <c r="F8" i="7"/>
  <c r="G8" i="7" s="1"/>
  <c r="Z7" i="7"/>
  <c r="AA7" i="7" s="1"/>
  <c r="U7" i="7"/>
  <c r="V7" i="7" s="1"/>
  <c r="P7" i="7"/>
  <c r="Q7" i="7" s="1"/>
  <c r="K7" i="7"/>
  <c r="L7" i="7" s="1"/>
  <c r="F7" i="7"/>
  <c r="G7" i="7" s="1"/>
  <c r="Z6" i="7"/>
  <c r="AA6" i="7" s="1"/>
  <c r="U6" i="7"/>
  <c r="V6" i="7" s="1"/>
  <c r="P6" i="7"/>
  <c r="Q6" i="7" s="1"/>
  <c r="K6" i="7"/>
  <c r="L6" i="7" s="1"/>
  <c r="F6" i="7"/>
  <c r="G6" i="7" s="1"/>
  <c r="Z5" i="7"/>
  <c r="AA5" i="7" s="1"/>
  <c r="U5" i="7"/>
  <c r="V5" i="7" s="1"/>
  <c r="P5" i="7"/>
  <c r="Q5" i="7" s="1"/>
  <c r="K5" i="7"/>
  <c r="L5" i="7" s="1"/>
  <c r="F5" i="7"/>
  <c r="G5" i="7" s="1"/>
  <c r="Z4" i="7"/>
  <c r="AA4" i="7" s="1"/>
  <c r="U4" i="7"/>
  <c r="V4" i="7" s="1"/>
  <c r="P4" i="7"/>
  <c r="Q4" i="7" s="1"/>
  <c r="K4" i="7"/>
  <c r="L4" i="7" s="1"/>
  <c r="F4" i="7"/>
  <c r="G4" i="7" s="1"/>
  <c r="Z3" i="7"/>
  <c r="AA3" i="7" s="1"/>
  <c r="U3" i="7"/>
  <c r="V3" i="7" s="1"/>
  <c r="P3" i="7"/>
  <c r="Q3" i="7" s="1"/>
  <c r="K3" i="7"/>
  <c r="L3" i="7" s="1"/>
  <c r="F3" i="7"/>
  <c r="G3" i="7" s="1"/>
  <c r="D37" i="6"/>
  <c r="C37" i="6"/>
  <c r="C37" i="2"/>
</calcChain>
</file>

<file path=xl/sharedStrings.xml><?xml version="1.0" encoding="utf-8"?>
<sst xmlns="http://schemas.openxmlformats.org/spreadsheetml/2006/main" count="657" uniqueCount="208">
  <si>
    <t>District</t>
  </si>
  <si>
    <t>Cow</t>
  </si>
  <si>
    <t>Buffalo</t>
  </si>
  <si>
    <t>Sheep</t>
  </si>
  <si>
    <t>Goat</t>
  </si>
  <si>
    <t>Camel</t>
  </si>
  <si>
    <t>Donkey</t>
  </si>
  <si>
    <t>Horse</t>
  </si>
  <si>
    <t>Mule</t>
  </si>
  <si>
    <t>Hen</t>
  </si>
  <si>
    <t>Other</t>
  </si>
  <si>
    <t>Total</t>
  </si>
  <si>
    <t>Abbottabad</t>
  </si>
  <si>
    <t>Bajaur</t>
  </si>
  <si>
    <t>Bannu</t>
  </si>
  <si>
    <t>Battagram</t>
  </si>
  <si>
    <t>Buner</t>
  </si>
  <si>
    <t>Charsadda</t>
  </si>
  <si>
    <t>Chitral Lower</t>
  </si>
  <si>
    <t>Chitral Upper</t>
  </si>
  <si>
    <t>D.I.Khan</t>
  </si>
  <si>
    <t>Dir Lower</t>
  </si>
  <si>
    <t>Dir Upper</t>
  </si>
  <si>
    <t>FR Bannu / Lakki</t>
  </si>
  <si>
    <t>FR D.I.Khan / Tank</t>
  </si>
  <si>
    <t>FR Peshawar / Kohat</t>
  </si>
  <si>
    <t>Hangu</t>
  </si>
  <si>
    <t>Haripur</t>
  </si>
  <si>
    <t>Karak</t>
  </si>
  <si>
    <t>Khyber</t>
  </si>
  <si>
    <t>Kohat</t>
  </si>
  <si>
    <t>Kohistan</t>
  </si>
  <si>
    <t>Kurram</t>
  </si>
  <si>
    <t>Lakki Marwat</t>
  </si>
  <si>
    <t>Malakand</t>
  </si>
  <si>
    <t>Mansehra</t>
  </si>
  <si>
    <t>Mardan</t>
  </si>
  <si>
    <t>Mohmand</t>
  </si>
  <si>
    <t>North Waziristan</t>
  </si>
  <si>
    <t>Nowshera</t>
  </si>
  <si>
    <t>Orakzai</t>
  </si>
  <si>
    <t>Peshawar</t>
  </si>
  <si>
    <t>Shangla</t>
  </si>
  <si>
    <t>South Waziristan</t>
  </si>
  <si>
    <t>Swabi</t>
  </si>
  <si>
    <t>Swat</t>
  </si>
  <si>
    <t>Tank</t>
  </si>
  <si>
    <t>Torghar</t>
  </si>
  <si>
    <t>Grand Total</t>
  </si>
  <si>
    <t>Sr No</t>
  </si>
  <si>
    <t>Breeding Bulls Issued</t>
  </si>
  <si>
    <t xml:space="preserve">Bulls Issued </t>
  </si>
  <si>
    <t>Districts</t>
  </si>
  <si>
    <t>2019-20</t>
  </si>
  <si>
    <t>20-21</t>
  </si>
  <si>
    <t>Progress of Prime Minister Emergency Programs PSDP schemes</t>
  </si>
  <si>
    <t>Activities</t>
  </si>
  <si>
    <t>Unit</t>
  </si>
  <si>
    <t>Wheat Productivity Enhancement Project in KP</t>
  </si>
  <si>
    <t>CCRI</t>
  </si>
  <si>
    <t>Bafa</t>
  </si>
  <si>
    <t>Chitral</t>
  </si>
  <si>
    <t>DIK</t>
  </si>
  <si>
    <t>Outreach</t>
  </si>
  <si>
    <t>Chrsda</t>
  </si>
  <si>
    <t>Pre-basic seed prod.</t>
  </si>
  <si>
    <t>Ton</t>
  </si>
  <si>
    <t>-</t>
  </si>
  <si>
    <t>Screening of local &amp; exotic G.</t>
  </si>
  <si>
    <t>No.</t>
  </si>
  <si>
    <t>MPT &amp; Var. (Irrigated)</t>
  </si>
  <si>
    <t>KP wheat yield trials</t>
  </si>
  <si>
    <t>90*</t>
  </si>
  <si>
    <t>Travelling Seminar</t>
  </si>
  <si>
    <t>Coordination meetings</t>
  </si>
  <si>
    <t>Experiments</t>
  </si>
  <si>
    <t xml:space="preserve">Productivity Enhancement of Rice in potential </t>
  </si>
  <si>
    <t>PC-1 Targets</t>
  </si>
  <si>
    <t>ARI DIKhan</t>
  </si>
  <si>
    <t>ARI Swat</t>
  </si>
  <si>
    <t>Description</t>
  </si>
  <si>
    <t>2019-20 &amp; 2020-21</t>
  </si>
  <si>
    <t>Breeding trials/ projects on yield, quality and maturity</t>
  </si>
  <si>
    <t>Agronomic trails/projects on prod. Tech. development</t>
  </si>
  <si>
    <t>Farmer’s trainings</t>
  </si>
  <si>
    <t>Promotion of improved varieties &amp; prod. technology</t>
  </si>
  <si>
    <t>BNS Seed production</t>
  </si>
  <si>
    <t>Acre</t>
  </si>
  <si>
    <t>Pre-basic seed production</t>
  </si>
  <si>
    <t>Printing materials Brochures, pamphlet etc</t>
  </si>
  <si>
    <t>NO</t>
  </si>
  <si>
    <t>Productivity Enhancement of Sugarcane in KP</t>
  </si>
  <si>
    <t>SCRI, Mardan</t>
  </si>
  <si>
    <t>Provision of basic seed to progressive farmers and extension department</t>
  </si>
  <si>
    <t>Acres</t>
  </si>
  <si>
    <t>Procurement of sugarcane fuzz of improved crosses for sugarcane varietal Development</t>
  </si>
  <si>
    <t>No</t>
  </si>
  <si>
    <t>196*</t>
  </si>
  <si>
    <t>Experiments on evaluation of sugarcane varieties for water and heat stresses</t>
  </si>
  <si>
    <t>Multisite testing of sugarcane varieties in advanced stages</t>
  </si>
  <si>
    <t>Development of production technology for chipped bud planting</t>
  </si>
  <si>
    <t>Transfer of production and protection technologies to growers through adaptive research plots</t>
  </si>
  <si>
    <t>Farmers Trained in Improved Practices</t>
  </si>
  <si>
    <t>Bulls Issued</t>
  </si>
  <si>
    <t>DISTRICT WISE  MONTHLY PROGRESS REPORT (REGULAR)  OF LIVESTOCK &amp; DAIRY DEVELOPMENT UPTO JUNE, 2020</t>
  </si>
  <si>
    <t>S#</t>
  </si>
  <si>
    <t>Name of District</t>
  </si>
  <si>
    <t>Animal Treatment(Nos)</t>
  </si>
  <si>
    <t>This month</t>
  </si>
  <si>
    <t>Progressive</t>
  </si>
  <si>
    <t>% age</t>
  </si>
  <si>
    <t>Annual Target (Nos)</t>
  </si>
  <si>
    <t>%age</t>
  </si>
  <si>
    <t>Annual Target (Rs)</t>
  </si>
  <si>
    <t>This Month</t>
  </si>
  <si>
    <t xml:space="preserve">Total </t>
  </si>
  <si>
    <t>Tor Ghar</t>
  </si>
  <si>
    <t>Total.</t>
  </si>
  <si>
    <t>Total Shops</t>
  </si>
  <si>
    <t>No. of Animals Slaughtered (Daily)</t>
  </si>
  <si>
    <t>Male</t>
  </si>
  <si>
    <t>Female</t>
  </si>
  <si>
    <t>Less Than One Year</t>
  </si>
  <si>
    <t>More Than One Year</t>
  </si>
  <si>
    <t>Total Slaughter Houses</t>
  </si>
  <si>
    <t>Sr. No.</t>
  </si>
  <si>
    <t>DIKhan</t>
  </si>
  <si>
    <t>Abbotabad</t>
  </si>
  <si>
    <t>Lower Dir</t>
  </si>
  <si>
    <t>Upper Dir</t>
  </si>
  <si>
    <t>North Wazirstan</t>
  </si>
  <si>
    <t>Sr.No.</t>
  </si>
  <si>
    <t>Station</t>
  </si>
  <si>
    <t>Tarnab Peshawar</t>
  </si>
  <si>
    <t xml:space="preserve">Name of the scheme </t>
  </si>
  <si>
    <t>190097- Wheat Productivity Enhancement Project in Khyber Pakhtunkhwa (Provincial Share-PM's Agriculture Emergency Program)</t>
  </si>
  <si>
    <t>190099- Productivity Enhancement of Rice in the Potential Areas of Khyber Pakhtunkhwa (Provincial Share-PM's Agriculture Emergency Program)</t>
  </si>
  <si>
    <t>190100- National Oil Seed Crops Enhancement Programme in Khyber Pakhtunkhwa (Provincial Share-PM's Agriculture Emergency Program)</t>
  </si>
  <si>
    <t>170071. Improvent of Govt. Seed production units in Khyber Pakhtunkhwa</t>
  </si>
  <si>
    <t>180407.Provision of offices for newely created directorates and repair of ATI builiding damaged through terrorist attack.</t>
  </si>
  <si>
    <t>180406. Strengthening and improvement of existing Government Fruit Nursery  Farms.</t>
  </si>
  <si>
    <t>190101- Productivity Enhancement of Sugar Cane Khyber Pakhtunkhwa (Provincial Share-PM's Agriculture Emergency Program)</t>
  </si>
  <si>
    <t xml:space="preserve">210670 Agriculture Transformation Plan (sub Scheme: ICT Based Improvement of Agriculture Extension Services in Khyber Pakhtunkhwa) </t>
  </si>
  <si>
    <t xml:space="preserve">210177 Estblishment of Seed Industry in the Province  </t>
  </si>
  <si>
    <t xml:space="preserve">210176 Soil Fertility Mapping of Khyber Pakhtunkhwa </t>
  </si>
  <si>
    <t>S.No</t>
  </si>
  <si>
    <t>Distrit:</t>
  </si>
  <si>
    <t>A. Abad</t>
  </si>
  <si>
    <t>Batagram</t>
  </si>
  <si>
    <t xml:space="preserve">Bunir </t>
  </si>
  <si>
    <t xml:space="preserve">Charsadda </t>
  </si>
  <si>
    <t xml:space="preserve">Chitral Upper </t>
  </si>
  <si>
    <t xml:space="preserve">Chitral Lower </t>
  </si>
  <si>
    <t xml:space="preserve">Dir Lower </t>
  </si>
  <si>
    <t xml:space="preserve">Dir Upper </t>
  </si>
  <si>
    <t xml:space="preserve">Haripur </t>
  </si>
  <si>
    <t xml:space="preserve">Karak </t>
  </si>
  <si>
    <t xml:space="preserve">Kohistan </t>
  </si>
  <si>
    <t xml:space="preserve">Malakand </t>
  </si>
  <si>
    <t xml:space="preserve">Swat </t>
  </si>
  <si>
    <t>Soil And Water Conservation Achievements under the Accelerated Implementation Program (AIP) Financial Year 2019-22</t>
  </si>
  <si>
    <t>Water retaining Facility</t>
  </si>
  <si>
    <t>Gully Plugging</t>
  </si>
  <si>
    <t>Delay Action Dam</t>
  </si>
  <si>
    <t>Spillway</t>
  </si>
  <si>
    <t>S.Wazirisatan</t>
  </si>
  <si>
    <t>N.Waziristan</t>
  </si>
  <si>
    <t>Sub Div Daranzinda</t>
  </si>
  <si>
    <t>Sub Div Jandola</t>
  </si>
  <si>
    <t>Sub Div Battani</t>
  </si>
  <si>
    <t>Sub Div Wazir</t>
  </si>
  <si>
    <t>Sub Div Dara Adam Khel</t>
  </si>
  <si>
    <t>Sub Div Hassan Khel</t>
  </si>
  <si>
    <t>Water Pond</t>
  </si>
  <si>
    <t>Check Dam</t>
  </si>
  <si>
    <t>Water Reservoir</t>
  </si>
  <si>
    <t>SBS</t>
  </si>
  <si>
    <t>Inlet/outlet</t>
  </si>
  <si>
    <t>Terracing</t>
  </si>
  <si>
    <t>2020-21</t>
  </si>
  <si>
    <t>A-Abad</t>
  </si>
  <si>
    <t>D.I. Khan</t>
  </si>
  <si>
    <t>L/Marwat</t>
  </si>
  <si>
    <t>Nowsehra</t>
  </si>
  <si>
    <t>Offices</t>
  </si>
  <si>
    <t>Water Ponds</t>
  </si>
  <si>
    <t>Checkdam</t>
  </si>
  <si>
    <t>Water Reservoirs</t>
  </si>
  <si>
    <t>Inlet/Outlet/</t>
  </si>
  <si>
    <t>Micro Watershed</t>
  </si>
  <si>
    <t xml:space="preserve">Water Seepage </t>
  </si>
  <si>
    <t xml:space="preserve">Agronomic Low </t>
  </si>
  <si>
    <t xml:space="preserve">Sand Dunes </t>
  </si>
  <si>
    <t>HQ</t>
  </si>
  <si>
    <t>D.I.KHAN</t>
  </si>
  <si>
    <t>S.Waziristan</t>
  </si>
  <si>
    <t>L.Marwat</t>
  </si>
  <si>
    <t>Bunir</t>
  </si>
  <si>
    <t>Meat Shops Data (2020-2021)</t>
  </si>
  <si>
    <t>Animal Population Report (2020-2021)</t>
  </si>
  <si>
    <t>DIRECTORATE GENERAL AGRICULTURE RESEARCH  (2020-2021)</t>
  </si>
  <si>
    <t>Slaughterhouses Data (2020-2021)</t>
  </si>
  <si>
    <t>Private Tubewells (2020-2021)</t>
  </si>
  <si>
    <t>Agricultural Machinery (2020-2021)</t>
  </si>
  <si>
    <t xml:space="preserve">Agricultural Machinery </t>
  </si>
  <si>
    <t>Name of The Scheme ADP &amp; PSDP Agriculture Extension Department Khyber Pakhtunkhwa Peshawar (2020-2021)</t>
  </si>
  <si>
    <t>Soil And Water Conservation District Regular Budget (2020-2021)</t>
  </si>
  <si>
    <t>Physical Progress of the PSDP Scheme "Water Conservation in Barani Areas of Khyber Pakhtunkhwa" (2020-2021)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</si>
</sst>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2">
    <xf numFmtId="0" fontId="0" fillId="0" borderId="0"/>
    <xf numFmtId="0" fontId="0" fillId="0" borderId="0" xfId="0" applyFont="1" applyBorder="1" applyAlignment="1">
      <alignment horizontal="center" vertical="center"/>
    </xf>
  </cellStyleXfs>
  <cellXfs count="136">
    <xf numFmtId="0" fontId="0" fillId="0" borderId="0" xfId="0"/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5" fillId="0" borderId="5" xfId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left" vertical="top"/>
    </xf>
    <xf numFmtId="1" fontId="5" fillId="2" borderId="5" xfId="1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top"/>
    </xf>
    <xf numFmtId="1" fontId="5" fillId="2" borderId="5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5" xfId="1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2" fontId="5" fillId="0" borderId="5" xfId="1" applyNumberFormat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1" fontId="3" fillId="2" borderId="5" xfId="1" applyNumberFormat="1" applyFont="1" applyFill="1" applyBorder="1" applyAlignment="1">
      <alignment horizontal="center" vertical="top"/>
    </xf>
    <xf numFmtId="1" fontId="3" fillId="2" borderId="5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2" fontId="7" fillId="0" borderId="8" xfId="1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/>
    <xf numFmtId="0" fontId="0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6" fillId="0" borderId="7" xfId="0" applyFont="1" applyBorder="1"/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left"/>
    </xf>
    <xf numFmtId="0" fontId="2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/>
    <xf numFmtId="0" fontId="2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F590-7E68-5F44-A095-3BDA0F856EF8}">
  <dimension ref="A1:M39"/>
  <sheetViews>
    <sheetView workbookViewId="0">
      <selection sqref="A1:M1"/>
    </sheetView>
  </sheetViews>
  <sheetFormatPr defaultColWidth="10.625" defaultRowHeight="16" x14ac:dyDescent="0.8"/>
  <cols>
    <col min="1" max="1" width="10.625" style="13"/>
    <col min="2" max="2" width="25.625" style="13" bestFit="1" customWidth="1"/>
    <col min="3" max="16384" width="10.625" style="13"/>
  </cols>
  <sheetData>
    <row r="1" spans="1:13" ht="16.75" thickBot="1" x14ac:dyDescent="0.95">
      <c r="A1" s="1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75" thickBot="1" x14ac:dyDescent="0.95">
      <c r="A2" s="14" t="s">
        <v>49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</row>
    <row r="3" spans="1:13" ht="16.75" thickBot="1" x14ac:dyDescent="0.95">
      <c r="A3" s="14">
        <v>1</v>
      </c>
      <c r="B3" s="15" t="s">
        <v>12</v>
      </c>
      <c r="C3" s="17">
        <v>72899</v>
      </c>
      <c r="D3" s="17">
        <v>48428</v>
      </c>
      <c r="E3" s="17">
        <v>10613</v>
      </c>
      <c r="F3" s="17">
        <v>112533</v>
      </c>
      <c r="G3" s="17">
        <v>839</v>
      </c>
      <c r="H3" s="17">
        <v>2817</v>
      </c>
      <c r="I3" s="17">
        <v>853</v>
      </c>
      <c r="J3" s="17">
        <v>1128</v>
      </c>
      <c r="K3" s="17">
        <v>312716</v>
      </c>
      <c r="L3" s="17">
        <v>22398</v>
      </c>
      <c r="M3" s="17">
        <v>585224</v>
      </c>
    </row>
    <row r="4" spans="1:13" ht="16.75" thickBot="1" x14ac:dyDescent="0.95">
      <c r="A4" s="14">
        <v>2</v>
      </c>
      <c r="B4" s="15" t="s">
        <v>13</v>
      </c>
      <c r="C4" s="17">
        <v>283148</v>
      </c>
      <c r="D4" s="17">
        <v>10312</v>
      </c>
      <c r="E4" s="17">
        <v>58567</v>
      </c>
      <c r="F4" s="17">
        <v>157948</v>
      </c>
      <c r="G4" s="17">
        <v>803</v>
      </c>
      <c r="H4" s="17">
        <v>3522</v>
      </c>
      <c r="I4" s="17">
        <v>195</v>
      </c>
      <c r="J4" s="17">
        <v>885</v>
      </c>
      <c r="K4" s="17">
        <v>456697</v>
      </c>
      <c r="L4" s="17">
        <v>10223</v>
      </c>
      <c r="M4" s="17">
        <v>982300</v>
      </c>
    </row>
    <row r="5" spans="1:13" ht="16.75" thickBot="1" x14ac:dyDescent="0.95">
      <c r="A5" s="14">
        <v>3</v>
      </c>
      <c r="B5" s="15" t="s">
        <v>14</v>
      </c>
      <c r="C5" s="17">
        <v>185008</v>
      </c>
      <c r="D5" s="17">
        <v>31541</v>
      </c>
      <c r="E5" s="17">
        <v>76558</v>
      </c>
      <c r="F5" s="17">
        <v>178456</v>
      </c>
      <c r="G5" s="17">
        <v>3801</v>
      </c>
      <c r="H5" s="17">
        <v>9480</v>
      </c>
      <c r="I5" s="17">
        <v>4420</v>
      </c>
      <c r="J5" s="17">
        <v>1257</v>
      </c>
      <c r="K5" s="17">
        <v>568600</v>
      </c>
      <c r="L5" s="17">
        <v>37250</v>
      </c>
      <c r="M5" s="17">
        <v>1096371</v>
      </c>
    </row>
    <row r="6" spans="1:13" ht="16.75" thickBot="1" x14ac:dyDescent="0.95">
      <c r="A6" s="14">
        <v>4</v>
      </c>
      <c r="B6" s="15" t="s">
        <v>15</v>
      </c>
      <c r="C6" s="17">
        <v>633418</v>
      </c>
      <c r="D6" s="17">
        <v>976395</v>
      </c>
      <c r="E6" s="17">
        <v>723808</v>
      </c>
      <c r="F6" s="17">
        <v>1254546</v>
      </c>
      <c r="G6" s="17">
        <v>16177</v>
      </c>
      <c r="H6" s="17">
        <v>66866</v>
      </c>
      <c r="I6" s="17">
        <v>65399</v>
      </c>
      <c r="J6" s="17">
        <v>104578</v>
      </c>
      <c r="K6" s="17">
        <v>3067247</v>
      </c>
      <c r="L6" s="17">
        <v>295215</v>
      </c>
      <c r="M6" s="17">
        <v>7203649</v>
      </c>
    </row>
    <row r="7" spans="1:13" ht="16.75" thickBot="1" x14ac:dyDescent="0.95">
      <c r="A7" s="14">
        <v>5</v>
      </c>
      <c r="B7" s="15" t="s">
        <v>16</v>
      </c>
      <c r="C7" s="17">
        <v>206102</v>
      </c>
      <c r="D7" s="17">
        <v>104884</v>
      </c>
      <c r="E7" s="17">
        <v>30491</v>
      </c>
      <c r="F7" s="17">
        <v>195533</v>
      </c>
      <c r="G7" s="17">
        <v>4396</v>
      </c>
      <c r="H7" s="17">
        <v>7689</v>
      </c>
      <c r="I7" s="17">
        <v>987</v>
      </c>
      <c r="J7" s="17">
        <v>753</v>
      </c>
      <c r="K7" s="17">
        <v>282655</v>
      </c>
      <c r="L7" s="17">
        <v>6351</v>
      </c>
      <c r="M7" s="17">
        <v>839841</v>
      </c>
    </row>
    <row r="8" spans="1:13" ht="16.75" thickBot="1" x14ac:dyDescent="0.95">
      <c r="A8" s="14">
        <v>6</v>
      </c>
      <c r="B8" s="15" t="s">
        <v>17</v>
      </c>
      <c r="C8" s="17">
        <v>379504</v>
      </c>
      <c r="D8" s="17">
        <v>81878</v>
      </c>
      <c r="E8" s="17">
        <v>48816</v>
      </c>
      <c r="F8" s="17">
        <v>119302</v>
      </c>
      <c r="G8" s="17">
        <v>1163</v>
      </c>
      <c r="H8" s="17">
        <v>12266</v>
      </c>
      <c r="I8" s="17">
        <v>2487</v>
      </c>
      <c r="J8" s="17">
        <v>3687</v>
      </c>
      <c r="K8" s="17">
        <v>852973</v>
      </c>
      <c r="L8" s="17">
        <v>15141</v>
      </c>
      <c r="M8" s="17">
        <v>1517217</v>
      </c>
    </row>
    <row r="9" spans="1:13" ht="16.75" thickBot="1" x14ac:dyDescent="0.95">
      <c r="A9" s="14">
        <v>7</v>
      </c>
      <c r="B9" s="15" t="s">
        <v>18</v>
      </c>
      <c r="C9" s="17">
        <v>103792</v>
      </c>
      <c r="D9" s="17">
        <v>1041</v>
      </c>
      <c r="E9" s="17">
        <v>55607</v>
      </c>
      <c r="F9" s="17">
        <v>207166</v>
      </c>
      <c r="G9" s="17">
        <v>605</v>
      </c>
      <c r="H9" s="17">
        <v>813</v>
      </c>
      <c r="I9" s="17">
        <v>218</v>
      </c>
      <c r="J9" s="17">
        <v>220</v>
      </c>
      <c r="K9" s="17">
        <v>122832</v>
      </c>
      <c r="L9" s="17">
        <v>3861</v>
      </c>
      <c r="M9" s="17">
        <v>496155</v>
      </c>
    </row>
    <row r="10" spans="1:13" ht="16.75" thickBot="1" x14ac:dyDescent="0.95">
      <c r="A10" s="14">
        <v>8</v>
      </c>
      <c r="B10" s="15" t="s">
        <v>19</v>
      </c>
      <c r="C10" s="17">
        <v>150533</v>
      </c>
      <c r="D10" s="17">
        <v>4176</v>
      </c>
      <c r="E10" s="17">
        <v>163835</v>
      </c>
      <c r="F10" s="17">
        <v>156661</v>
      </c>
      <c r="G10" s="17">
        <v>254</v>
      </c>
      <c r="H10" s="17">
        <v>515</v>
      </c>
      <c r="I10" s="17">
        <v>215</v>
      </c>
      <c r="J10" s="17">
        <v>104</v>
      </c>
      <c r="K10" s="17">
        <v>136249</v>
      </c>
      <c r="L10" s="17">
        <v>2399</v>
      </c>
      <c r="M10" s="17">
        <v>614941</v>
      </c>
    </row>
    <row r="11" spans="1:13" ht="16.75" thickBot="1" x14ac:dyDescent="0.95">
      <c r="A11" s="14">
        <v>9</v>
      </c>
      <c r="B11" s="15" t="s">
        <v>20</v>
      </c>
      <c r="C11" s="17">
        <v>649655</v>
      </c>
      <c r="D11" s="17">
        <v>275908</v>
      </c>
      <c r="E11" s="17">
        <v>177214</v>
      </c>
      <c r="F11" s="17">
        <v>510575</v>
      </c>
      <c r="G11" s="17">
        <v>1512</v>
      </c>
      <c r="H11" s="17">
        <v>28256</v>
      </c>
      <c r="I11" s="17">
        <v>2547</v>
      </c>
      <c r="J11" s="17">
        <v>1147</v>
      </c>
      <c r="K11" s="17">
        <v>858398</v>
      </c>
      <c r="L11" s="17">
        <v>73771</v>
      </c>
      <c r="M11" s="17">
        <v>2578983</v>
      </c>
    </row>
    <row r="12" spans="1:13" ht="16.75" thickBot="1" x14ac:dyDescent="0.95">
      <c r="A12" s="14">
        <v>10</v>
      </c>
      <c r="B12" s="15" t="s">
        <v>21</v>
      </c>
      <c r="C12" s="17">
        <v>319099</v>
      </c>
      <c r="D12" s="17">
        <v>22185</v>
      </c>
      <c r="E12" s="17">
        <v>30706</v>
      </c>
      <c r="F12" s="17">
        <v>210668</v>
      </c>
      <c r="G12" s="17">
        <v>2068</v>
      </c>
      <c r="H12" s="17">
        <v>1884</v>
      </c>
      <c r="I12" s="17">
        <v>510</v>
      </c>
      <c r="J12" s="17">
        <v>808</v>
      </c>
      <c r="K12" s="17">
        <v>331596</v>
      </c>
      <c r="L12" s="17">
        <v>7660</v>
      </c>
      <c r="M12" s="17">
        <v>927184</v>
      </c>
    </row>
    <row r="13" spans="1:13" ht="16.75" thickBot="1" x14ac:dyDescent="0.95">
      <c r="A13" s="14">
        <v>11</v>
      </c>
      <c r="B13" s="15" t="s">
        <v>22</v>
      </c>
      <c r="C13" s="17">
        <v>399950</v>
      </c>
      <c r="D13" s="17">
        <v>11256</v>
      </c>
      <c r="E13" s="17">
        <v>90151</v>
      </c>
      <c r="F13" s="17">
        <v>361462</v>
      </c>
      <c r="G13" s="17">
        <v>1588</v>
      </c>
      <c r="H13" s="17">
        <v>2566</v>
      </c>
      <c r="I13" s="17">
        <v>935</v>
      </c>
      <c r="J13" s="17">
        <v>3716</v>
      </c>
      <c r="K13" s="17">
        <v>236875</v>
      </c>
      <c r="L13" s="17">
        <v>3547</v>
      </c>
      <c r="M13" s="17">
        <v>1112046</v>
      </c>
    </row>
    <row r="14" spans="1:13" ht="16.75" thickBot="1" x14ac:dyDescent="0.95">
      <c r="A14" s="14">
        <v>12</v>
      </c>
      <c r="B14" s="15" t="s">
        <v>23</v>
      </c>
      <c r="C14" s="17">
        <v>69893</v>
      </c>
      <c r="D14" s="17">
        <v>4285</v>
      </c>
      <c r="E14" s="17">
        <v>67209</v>
      </c>
      <c r="F14" s="17">
        <v>109850</v>
      </c>
      <c r="G14" s="17">
        <v>375</v>
      </c>
      <c r="H14" s="17">
        <v>4844</v>
      </c>
      <c r="I14" s="17">
        <v>217</v>
      </c>
      <c r="J14" s="17">
        <v>75</v>
      </c>
      <c r="K14" s="17">
        <v>121018</v>
      </c>
      <c r="L14" s="17">
        <v>1161</v>
      </c>
      <c r="M14" s="17">
        <v>378927</v>
      </c>
    </row>
    <row r="15" spans="1:13" ht="16.75" thickBot="1" x14ac:dyDescent="0.95">
      <c r="A15" s="14">
        <v>13</v>
      </c>
      <c r="B15" s="15" t="s">
        <v>24</v>
      </c>
      <c r="C15" s="17">
        <v>66460</v>
      </c>
      <c r="D15" s="17">
        <v>1082</v>
      </c>
      <c r="E15" s="17">
        <v>71696</v>
      </c>
      <c r="F15" s="17">
        <v>173548</v>
      </c>
      <c r="G15" s="17">
        <v>1751</v>
      </c>
      <c r="H15" s="17">
        <v>8487</v>
      </c>
      <c r="I15" s="17">
        <v>230</v>
      </c>
      <c r="J15" s="17">
        <v>288</v>
      </c>
      <c r="K15" s="17">
        <v>115655</v>
      </c>
      <c r="L15" s="17">
        <v>2345</v>
      </c>
      <c r="M15" s="17">
        <v>441542</v>
      </c>
    </row>
    <row r="16" spans="1:13" ht="16.75" thickBot="1" x14ac:dyDescent="0.95">
      <c r="A16" s="14">
        <v>14</v>
      </c>
      <c r="B16" s="15" t="s">
        <v>25</v>
      </c>
      <c r="C16" s="17">
        <v>30191</v>
      </c>
      <c r="D16" s="17">
        <v>1518</v>
      </c>
      <c r="E16" s="17">
        <v>11973</v>
      </c>
      <c r="F16" s="17">
        <v>84470</v>
      </c>
      <c r="G16" s="17">
        <v>302</v>
      </c>
      <c r="H16" s="17">
        <v>623</v>
      </c>
      <c r="I16" s="17">
        <v>79</v>
      </c>
      <c r="J16" s="17">
        <v>199</v>
      </c>
      <c r="K16" s="17">
        <v>104725</v>
      </c>
      <c r="L16" s="17">
        <v>6110</v>
      </c>
      <c r="M16" s="17">
        <v>240190</v>
      </c>
    </row>
    <row r="17" spans="1:13" ht="16.75" thickBot="1" x14ac:dyDescent="0.95">
      <c r="A17" s="14">
        <v>15</v>
      </c>
      <c r="B17" s="15" t="s">
        <v>26</v>
      </c>
      <c r="C17" s="17">
        <v>55042</v>
      </c>
      <c r="D17" s="17">
        <v>11861</v>
      </c>
      <c r="E17" s="17">
        <v>26718</v>
      </c>
      <c r="F17" s="17">
        <v>55146</v>
      </c>
      <c r="G17" s="17">
        <v>640</v>
      </c>
      <c r="H17" s="17">
        <v>1383</v>
      </c>
      <c r="I17" s="17">
        <v>110</v>
      </c>
      <c r="J17" s="17">
        <v>340</v>
      </c>
      <c r="K17" s="17">
        <v>241655</v>
      </c>
      <c r="L17" s="17">
        <v>1653</v>
      </c>
      <c r="M17" s="17">
        <v>394548</v>
      </c>
    </row>
    <row r="18" spans="1:13" ht="16.75" thickBot="1" x14ac:dyDescent="0.95">
      <c r="A18" s="14">
        <v>16</v>
      </c>
      <c r="B18" s="15" t="s">
        <v>27</v>
      </c>
      <c r="C18" s="17">
        <v>174997</v>
      </c>
      <c r="D18" s="17">
        <v>115525</v>
      </c>
      <c r="E18" s="17">
        <v>29369</v>
      </c>
      <c r="F18" s="17">
        <v>214221</v>
      </c>
      <c r="G18" s="17">
        <v>3724</v>
      </c>
      <c r="H18" s="17">
        <v>13041</v>
      </c>
      <c r="I18" s="17">
        <v>4270</v>
      </c>
      <c r="J18" s="17">
        <v>3129</v>
      </c>
      <c r="K18" s="17">
        <v>677404</v>
      </c>
      <c r="L18" s="17">
        <v>56206</v>
      </c>
      <c r="M18" s="17">
        <v>1291886</v>
      </c>
    </row>
    <row r="19" spans="1:13" ht="16.75" thickBot="1" x14ac:dyDescent="0.95">
      <c r="A19" s="14">
        <v>17</v>
      </c>
      <c r="B19" s="15" t="s">
        <v>28</v>
      </c>
      <c r="C19" s="17">
        <v>342191</v>
      </c>
      <c r="D19" s="17">
        <v>5374</v>
      </c>
      <c r="E19" s="17">
        <v>100347</v>
      </c>
      <c r="F19" s="17">
        <v>594679</v>
      </c>
      <c r="G19" s="17">
        <v>3102</v>
      </c>
      <c r="H19" s="17">
        <v>14205</v>
      </c>
      <c r="I19" s="17">
        <v>278</v>
      </c>
      <c r="J19" s="17">
        <v>876</v>
      </c>
      <c r="K19" s="17">
        <v>784745</v>
      </c>
      <c r="L19" s="17">
        <v>19219</v>
      </c>
      <c r="M19" s="17">
        <v>1865016</v>
      </c>
    </row>
    <row r="20" spans="1:13" ht="16.75" thickBot="1" x14ac:dyDescent="0.95">
      <c r="A20" s="14">
        <v>18</v>
      </c>
      <c r="B20" s="15" t="s">
        <v>29</v>
      </c>
      <c r="C20" s="17">
        <v>114789</v>
      </c>
      <c r="D20" s="17">
        <v>6060</v>
      </c>
      <c r="E20" s="17">
        <v>64472</v>
      </c>
      <c r="F20" s="17">
        <v>240597</v>
      </c>
      <c r="G20" s="17">
        <v>1982</v>
      </c>
      <c r="H20" s="17">
        <v>2298</v>
      </c>
      <c r="I20" s="17">
        <v>205</v>
      </c>
      <c r="J20" s="17">
        <v>930</v>
      </c>
      <c r="K20" s="17">
        <v>496731</v>
      </c>
      <c r="L20" s="17">
        <v>21854</v>
      </c>
      <c r="M20" s="17">
        <v>949918</v>
      </c>
    </row>
    <row r="21" spans="1:13" ht="16.75" thickBot="1" x14ac:dyDescent="0.95">
      <c r="A21" s="14">
        <v>19</v>
      </c>
      <c r="B21" s="15" t="s">
        <v>30</v>
      </c>
      <c r="C21" s="17">
        <v>135415</v>
      </c>
      <c r="D21" s="17">
        <v>6956</v>
      </c>
      <c r="E21" s="17">
        <v>46859</v>
      </c>
      <c r="F21" s="17">
        <v>205681</v>
      </c>
      <c r="G21" s="17">
        <v>847</v>
      </c>
      <c r="H21" s="17">
        <v>8233</v>
      </c>
      <c r="I21" s="17">
        <v>789</v>
      </c>
      <c r="J21" s="17">
        <v>676</v>
      </c>
      <c r="K21" s="17">
        <v>449727</v>
      </c>
      <c r="L21" s="17">
        <v>28944</v>
      </c>
      <c r="M21" s="17">
        <v>884127</v>
      </c>
    </row>
    <row r="22" spans="1:13" ht="16.75" thickBot="1" x14ac:dyDescent="0.95">
      <c r="A22" s="14">
        <v>20</v>
      </c>
      <c r="B22" s="15" t="s">
        <v>31</v>
      </c>
      <c r="C22" s="17">
        <v>236242</v>
      </c>
      <c r="D22" s="17">
        <v>31328</v>
      </c>
      <c r="E22" s="17">
        <v>115751</v>
      </c>
      <c r="F22" s="17">
        <v>437820</v>
      </c>
      <c r="G22" s="17">
        <v>2803</v>
      </c>
      <c r="H22" s="17">
        <v>19936</v>
      </c>
      <c r="I22" s="17">
        <v>6274</v>
      </c>
      <c r="J22" s="17">
        <v>3391</v>
      </c>
      <c r="K22" s="17">
        <v>257438</v>
      </c>
      <c r="L22" s="17">
        <v>9117</v>
      </c>
      <c r="M22" s="17">
        <v>1120100</v>
      </c>
    </row>
    <row r="23" spans="1:13" ht="16.75" thickBot="1" x14ac:dyDescent="0.95">
      <c r="A23" s="14">
        <v>21</v>
      </c>
      <c r="B23" s="15" t="s">
        <v>32</v>
      </c>
      <c r="C23" s="17">
        <v>194253</v>
      </c>
      <c r="D23" s="17">
        <v>4522</v>
      </c>
      <c r="E23" s="17">
        <v>106086</v>
      </c>
      <c r="F23" s="17">
        <v>155532</v>
      </c>
      <c r="G23" s="17">
        <v>6527</v>
      </c>
      <c r="H23" s="17">
        <v>6863</v>
      </c>
      <c r="I23" s="17">
        <v>1203</v>
      </c>
      <c r="J23" s="17">
        <v>927</v>
      </c>
      <c r="K23" s="17">
        <v>485741</v>
      </c>
      <c r="L23" s="17">
        <v>13995</v>
      </c>
      <c r="M23" s="17">
        <v>975649</v>
      </c>
    </row>
    <row r="24" spans="1:13" ht="16.75" thickBot="1" x14ac:dyDescent="0.95">
      <c r="A24" s="14">
        <v>22</v>
      </c>
      <c r="B24" s="15" t="s">
        <v>33</v>
      </c>
      <c r="C24" s="17">
        <v>170893</v>
      </c>
      <c r="D24" s="17">
        <v>4715</v>
      </c>
      <c r="E24" s="17">
        <v>53811</v>
      </c>
      <c r="F24" s="17">
        <v>227374</v>
      </c>
      <c r="G24" s="17">
        <v>2747</v>
      </c>
      <c r="H24" s="17">
        <v>14461</v>
      </c>
      <c r="I24" s="17">
        <v>1089</v>
      </c>
      <c r="J24" s="17">
        <v>906</v>
      </c>
      <c r="K24" s="17">
        <v>453852</v>
      </c>
      <c r="L24" s="17">
        <v>22019</v>
      </c>
      <c r="M24" s="17">
        <v>951867</v>
      </c>
    </row>
    <row r="25" spans="1:13" ht="16.75" thickBot="1" x14ac:dyDescent="0.95">
      <c r="A25" s="14">
        <v>23</v>
      </c>
      <c r="B25" s="15" t="s">
        <v>34</v>
      </c>
      <c r="C25" s="17">
        <v>118801</v>
      </c>
      <c r="D25" s="17">
        <v>18950</v>
      </c>
      <c r="E25" s="17">
        <v>11244</v>
      </c>
      <c r="F25" s="17">
        <v>82739</v>
      </c>
      <c r="G25" s="17">
        <v>319</v>
      </c>
      <c r="H25" s="17">
        <v>1590</v>
      </c>
      <c r="I25" s="17">
        <v>563</v>
      </c>
      <c r="J25" s="17">
        <v>295</v>
      </c>
      <c r="K25" s="17">
        <v>223384</v>
      </c>
      <c r="L25" s="17">
        <v>4948</v>
      </c>
      <c r="M25" s="17">
        <v>462833</v>
      </c>
    </row>
    <row r="26" spans="1:13" ht="16.75" thickBot="1" x14ac:dyDescent="0.95">
      <c r="A26" s="14">
        <v>24</v>
      </c>
      <c r="B26" s="15" t="s">
        <v>35</v>
      </c>
      <c r="C26" s="17">
        <v>515188</v>
      </c>
      <c r="D26" s="17">
        <v>405625</v>
      </c>
      <c r="E26" s="17">
        <v>163026</v>
      </c>
      <c r="F26" s="17">
        <v>617729</v>
      </c>
      <c r="G26" s="17">
        <v>15226</v>
      </c>
      <c r="H26" s="17">
        <v>43265</v>
      </c>
      <c r="I26" s="17">
        <v>26938</v>
      </c>
      <c r="J26" s="17">
        <v>21818</v>
      </c>
      <c r="K26" s="17">
        <v>1424005</v>
      </c>
      <c r="L26" s="17">
        <v>31305</v>
      </c>
      <c r="M26" s="17">
        <v>3264125</v>
      </c>
    </row>
    <row r="27" spans="1:13" ht="16.75" thickBot="1" x14ac:dyDescent="0.95">
      <c r="A27" s="14">
        <v>25</v>
      </c>
      <c r="B27" s="15" t="s">
        <v>36</v>
      </c>
      <c r="C27" s="17">
        <v>338081</v>
      </c>
      <c r="D27" s="17">
        <v>176155</v>
      </c>
      <c r="E27" s="17">
        <v>126785</v>
      </c>
      <c r="F27" s="17">
        <v>184757</v>
      </c>
      <c r="G27" s="17">
        <v>29255</v>
      </c>
      <c r="H27" s="17">
        <v>110947</v>
      </c>
      <c r="I27" s="17">
        <v>108879</v>
      </c>
      <c r="J27" s="17">
        <v>108647</v>
      </c>
      <c r="K27" s="17">
        <v>500967</v>
      </c>
      <c r="L27" s="17">
        <v>119079</v>
      </c>
      <c r="M27" s="17">
        <v>1803552</v>
      </c>
    </row>
    <row r="28" spans="1:13" ht="16.75" thickBot="1" x14ac:dyDescent="0.95">
      <c r="A28" s="14">
        <v>26</v>
      </c>
      <c r="B28" s="15" t="s">
        <v>37</v>
      </c>
      <c r="C28" s="17">
        <v>457710</v>
      </c>
      <c r="D28" s="17">
        <v>19362</v>
      </c>
      <c r="E28" s="17">
        <v>411011</v>
      </c>
      <c r="F28" s="17">
        <v>681375</v>
      </c>
      <c r="G28" s="17">
        <v>1908</v>
      </c>
      <c r="H28" s="17">
        <v>9375</v>
      </c>
      <c r="I28" s="17">
        <v>379</v>
      </c>
      <c r="J28" s="17">
        <v>868</v>
      </c>
      <c r="K28" s="17">
        <v>631094</v>
      </c>
      <c r="L28" s="17">
        <v>12567</v>
      </c>
      <c r="M28" s="17">
        <v>2225649</v>
      </c>
    </row>
    <row r="29" spans="1:13" ht="16.75" thickBot="1" x14ac:dyDescent="0.95">
      <c r="A29" s="14">
        <v>27</v>
      </c>
      <c r="B29" s="15" t="s">
        <v>38</v>
      </c>
      <c r="C29" s="17">
        <v>180266</v>
      </c>
      <c r="D29" s="17">
        <v>13646</v>
      </c>
      <c r="E29" s="17">
        <v>76662</v>
      </c>
      <c r="F29" s="17">
        <v>207694</v>
      </c>
      <c r="G29" s="17">
        <v>1908</v>
      </c>
      <c r="H29" s="17">
        <v>29182</v>
      </c>
      <c r="I29" s="17">
        <v>17213</v>
      </c>
      <c r="J29" s="17">
        <v>20948</v>
      </c>
      <c r="K29" s="17">
        <v>637020</v>
      </c>
      <c r="L29" s="17">
        <v>78277</v>
      </c>
      <c r="M29" s="17">
        <v>1262816</v>
      </c>
    </row>
    <row r="30" spans="1:13" ht="16.75" thickBot="1" x14ac:dyDescent="0.95">
      <c r="A30" s="14">
        <v>28</v>
      </c>
      <c r="B30" s="15" t="s">
        <v>39</v>
      </c>
      <c r="C30" s="17">
        <v>221338</v>
      </c>
      <c r="D30" s="17">
        <v>71602</v>
      </c>
      <c r="E30" s="17">
        <v>27292</v>
      </c>
      <c r="F30" s="17">
        <v>142020</v>
      </c>
      <c r="G30" s="17">
        <v>2341</v>
      </c>
      <c r="H30" s="17">
        <v>4041</v>
      </c>
      <c r="I30" s="17">
        <v>2474</v>
      </c>
      <c r="J30" s="17">
        <v>1532</v>
      </c>
      <c r="K30" s="17">
        <v>272441</v>
      </c>
      <c r="L30" s="17">
        <v>53983</v>
      </c>
      <c r="M30" s="17">
        <v>799064</v>
      </c>
    </row>
    <row r="31" spans="1:13" ht="16.75" thickBot="1" x14ac:dyDescent="0.95">
      <c r="A31" s="14">
        <v>29</v>
      </c>
      <c r="B31" s="15" t="s">
        <v>40</v>
      </c>
      <c r="C31" s="17">
        <v>78152</v>
      </c>
      <c r="D31" s="17">
        <v>28877</v>
      </c>
      <c r="E31" s="17">
        <v>58003</v>
      </c>
      <c r="F31" s="17">
        <v>112989</v>
      </c>
      <c r="G31" s="17">
        <v>577</v>
      </c>
      <c r="H31" s="17">
        <v>3827</v>
      </c>
      <c r="I31" s="17">
        <v>114</v>
      </c>
      <c r="J31" s="17">
        <v>614</v>
      </c>
      <c r="K31" s="17">
        <v>329425</v>
      </c>
      <c r="L31" s="17">
        <v>1895</v>
      </c>
      <c r="M31" s="17">
        <v>614473</v>
      </c>
    </row>
    <row r="32" spans="1:13" ht="16.75" thickBot="1" x14ac:dyDescent="0.95">
      <c r="A32" s="14">
        <v>30</v>
      </c>
      <c r="B32" s="15" t="s">
        <v>41</v>
      </c>
      <c r="C32" s="17">
        <v>326352</v>
      </c>
      <c r="D32" s="17">
        <v>111681</v>
      </c>
      <c r="E32" s="17">
        <v>88891</v>
      </c>
      <c r="F32" s="17">
        <v>169721</v>
      </c>
      <c r="G32" s="17">
        <v>1002</v>
      </c>
      <c r="H32" s="17">
        <v>8638</v>
      </c>
      <c r="I32" s="17">
        <v>3776</v>
      </c>
      <c r="J32" s="17">
        <v>1637</v>
      </c>
      <c r="K32" s="17">
        <v>1096170</v>
      </c>
      <c r="L32" s="17">
        <v>83740</v>
      </c>
      <c r="M32" s="17">
        <v>1891608</v>
      </c>
    </row>
    <row r="33" spans="1:13" ht="16.75" thickBot="1" x14ac:dyDescent="0.95">
      <c r="A33" s="14">
        <v>31</v>
      </c>
      <c r="B33" s="15" t="s">
        <v>42</v>
      </c>
      <c r="C33" s="17">
        <v>707845</v>
      </c>
      <c r="D33" s="17">
        <v>480686</v>
      </c>
      <c r="E33" s="17">
        <v>426405</v>
      </c>
      <c r="F33" s="17">
        <v>738441</v>
      </c>
      <c r="G33" s="17">
        <v>2121</v>
      </c>
      <c r="H33" s="17">
        <v>6079</v>
      </c>
      <c r="I33" s="17">
        <v>8216</v>
      </c>
      <c r="J33" s="17">
        <v>7714</v>
      </c>
      <c r="K33" s="17">
        <v>372855</v>
      </c>
      <c r="L33" s="17">
        <v>5754</v>
      </c>
      <c r="M33" s="17">
        <v>2756116</v>
      </c>
    </row>
    <row r="34" spans="1:13" ht="16.75" thickBot="1" x14ac:dyDescent="0.95">
      <c r="A34" s="14">
        <v>32</v>
      </c>
      <c r="B34" s="15" t="s">
        <v>43</v>
      </c>
      <c r="C34" s="17">
        <v>255776</v>
      </c>
      <c r="D34" s="17">
        <v>20372</v>
      </c>
      <c r="E34" s="17">
        <v>423771</v>
      </c>
      <c r="F34" s="17">
        <v>621739</v>
      </c>
      <c r="G34" s="17">
        <v>2842</v>
      </c>
      <c r="H34" s="17">
        <v>21415</v>
      </c>
      <c r="I34" s="17">
        <v>1185</v>
      </c>
      <c r="J34" s="17">
        <v>1739</v>
      </c>
      <c r="K34" s="17">
        <v>574200</v>
      </c>
      <c r="L34" s="17">
        <v>26853</v>
      </c>
      <c r="M34" s="17">
        <v>1949892</v>
      </c>
    </row>
    <row r="35" spans="1:13" ht="16.75" thickBot="1" x14ac:dyDescent="0.95">
      <c r="A35" s="14">
        <v>33</v>
      </c>
      <c r="B35" s="15" t="s">
        <v>44</v>
      </c>
      <c r="C35" s="17">
        <v>242997</v>
      </c>
      <c r="D35" s="17">
        <v>98160</v>
      </c>
      <c r="E35" s="17">
        <v>11785</v>
      </c>
      <c r="F35" s="17">
        <v>71128</v>
      </c>
      <c r="G35" s="17">
        <v>385</v>
      </c>
      <c r="H35" s="17">
        <v>5271</v>
      </c>
      <c r="I35" s="17">
        <v>1630</v>
      </c>
      <c r="J35" s="17">
        <v>3297</v>
      </c>
      <c r="K35" s="17">
        <v>758798</v>
      </c>
      <c r="L35" s="17">
        <v>9730</v>
      </c>
      <c r="M35" s="17">
        <v>1203181</v>
      </c>
    </row>
    <row r="36" spans="1:13" ht="16.75" thickBot="1" x14ac:dyDescent="0.95">
      <c r="A36" s="14">
        <v>34</v>
      </c>
      <c r="B36" s="15" t="s">
        <v>45</v>
      </c>
      <c r="C36" s="17">
        <v>264655</v>
      </c>
      <c r="D36" s="17">
        <v>131596</v>
      </c>
      <c r="E36" s="17">
        <v>102783</v>
      </c>
      <c r="F36" s="17">
        <v>211554</v>
      </c>
      <c r="G36" s="17">
        <v>1029</v>
      </c>
      <c r="H36" s="17">
        <v>6920</v>
      </c>
      <c r="I36" s="17">
        <v>2013</v>
      </c>
      <c r="J36" s="17">
        <v>1495</v>
      </c>
      <c r="K36" s="17">
        <v>543095</v>
      </c>
      <c r="L36" s="17">
        <v>14930</v>
      </c>
      <c r="M36" s="17">
        <v>1280070</v>
      </c>
    </row>
    <row r="37" spans="1:13" ht="16.75" thickBot="1" x14ac:dyDescent="0.95">
      <c r="A37" s="14">
        <v>35</v>
      </c>
      <c r="B37" s="15" t="s">
        <v>46</v>
      </c>
      <c r="C37" s="17">
        <v>127824</v>
      </c>
      <c r="D37" s="17">
        <v>38431</v>
      </c>
      <c r="E37" s="17">
        <v>123370</v>
      </c>
      <c r="F37" s="17">
        <v>172438</v>
      </c>
      <c r="G37" s="17">
        <v>7362</v>
      </c>
      <c r="H37" s="17">
        <v>19647</v>
      </c>
      <c r="I37" s="17">
        <v>1514</v>
      </c>
      <c r="J37" s="17">
        <v>537</v>
      </c>
      <c r="K37" s="17">
        <v>237120</v>
      </c>
      <c r="L37" s="17">
        <v>7712</v>
      </c>
      <c r="M37" s="17">
        <v>735955</v>
      </c>
    </row>
    <row r="38" spans="1:13" ht="16.75" thickBot="1" x14ac:dyDescent="0.95">
      <c r="A38" s="14">
        <v>36</v>
      </c>
      <c r="B38" s="15" t="s">
        <v>47</v>
      </c>
      <c r="C38" s="17">
        <v>28768</v>
      </c>
      <c r="D38" s="17">
        <v>25762</v>
      </c>
      <c r="E38" s="17">
        <v>7553</v>
      </c>
      <c r="F38" s="17">
        <v>63586</v>
      </c>
      <c r="G38" s="17">
        <v>379</v>
      </c>
      <c r="H38" s="17">
        <v>1576</v>
      </c>
      <c r="I38" s="17">
        <v>549</v>
      </c>
      <c r="J38" s="17">
        <v>1013</v>
      </c>
      <c r="K38" s="17">
        <v>114369</v>
      </c>
      <c r="L38" s="17">
        <v>1113</v>
      </c>
      <c r="M38" s="17">
        <v>244668</v>
      </c>
    </row>
    <row r="39" spans="1:13" ht="16.75" thickBot="1" x14ac:dyDescent="0.95">
      <c r="A39" s="14"/>
      <c r="B39" s="15" t="s">
        <v>48</v>
      </c>
      <c r="C39" s="17">
        <v>8837231</v>
      </c>
      <c r="D39" s="17">
        <v>3402135</v>
      </c>
      <c r="E39" s="17">
        <v>4219238</v>
      </c>
      <c r="F39" s="17">
        <v>10041682</v>
      </c>
      <c r="G39" s="17">
        <v>124660</v>
      </c>
      <c r="H39" s="17">
        <v>502821</v>
      </c>
      <c r="I39" s="17">
        <v>268953</v>
      </c>
      <c r="J39" s="17">
        <v>302174</v>
      </c>
      <c r="K39" s="17">
        <v>19130472</v>
      </c>
      <c r="L39" s="17">
        <v>1112325</v>
      </c>
      <c r="M39" s="17">
        <v>47941691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1E19-3311-4A30-815D-4A9910101185}">
  <dimension ref="A1:I33"/>
  <sheetViews>
    <sheetView workbookViewId="0">
      <selection activeCell="G4" sqref="G4"/>
    </sheetView>
  </sheetViews>
  <sheetFormatPr defaultColWidth="8" defaultRowHeight="14.75" customHeight="1" x14ac:dyDescent="0.75"/>
  <cols>
    <col min="1" max="1" width="5.5390625" style="26" bestFit="1" customWidth="1"/>
    <col min="2" max="2" width="13.25" style="26" bestFit="1" customWidth="1"/>
    <col min="3" max="3" width="23.25" style="26" bestFit="1" customWidth="1"/>
    <col min="4" max="5" width="8" style="26" customWidth="1"/>
    <col min="6" max="6" width="8" style="84"/>
    <col min="7" max="7" width="14.125" style="85" bestFit="1" customWidth="1"/>
    <col min="8" max="8" width="9.875" style="84" customWidth="1"/>
    <col min="9" max="9" width="8" style="26" customWidth="1"/>
    <col min="10" max="16384" width="8" style="26"/>
  </cols>
  <sheetData>
    <row r="1" spans="1:9" x14ac:dyDescent="0.75">
      <c r="A1" s="76" t="s">
        <v>125</v>
      </c>
      <c r="B1" s="76" t="s">
        <v>0</v>
      </c>
      <c r="C1" s="132" t="s">
        <v>202</v>
      </c>
    </row>
    <row r="2" spans="1:9" ht="16.5" customHeight="1" x14ac:dyDescent="0.75">
      <c r="A2" s="77">
        <v>1</v>
      </c>
      <c r="B2" s="78" t="s">
        <v>41</v>
      </c>
      <c r="C2" s="77">
        <v>2</v>
      </c>
    </row>
    <row r="3" spans="1:9" x14ac:dyDescent="0.75">
      <c r="A3" s="77">
        <v>2</v>
      </c>
      <c r="B3" s="78" t="s">
        <v>17</v>
      </c>
      <c r="C3" s="77">
        <v>2</v>
      </c>
    </row>
    <row r="4" spans="1:9" x14ac:dyDescent="0.75">
      <c r="A4" s="77">
        <v>3</v>
      </c>
      <c r="B4" s="78" t="s">
        <v>39</v>
      </c>
      <c r="C4" s="77">
        <v>3</v>
      </c>
    </row>
    <row r="5" spans="1:9" x14ac:dyDescent="0.75">
      <c r="A5" s="77">
        <v>4</v>
      </c>
      <c r="B5" s="78" t="s">
        <v>36</v>
      </c>
      <c r="C5" s="77">
        <v>2</v>
      </c>
    </row>
    <row r="6" spans="1:9" x14ac:dyDescent="0.75">
      <c r="A6" s="77">
        <v>5</v>
      </c>
      <c r="B6" s="78" t="s">
        <v>44</v>
      </c>
      <c r="C6" s="77">
        <v>2</v>
      </c>
    </row>
    <row r="7" spans="1:9" x14ac:dyDescent="0.75">
      <c r="A7" s="77">
        <v>6</v>
      </c>
      <c r="B7" s="78" t="s">
        <v>30</v>
      </c>
      <c r="C7" s="77">
        <v>2</v>
      </c>
    </row>
    <row r="8" spans="1:9" x14ac:dyDescent="0.75">
      <c r="A8" s="77">
        <v>7</v>
      </c>
      <c r="B8" s="78" t="s">
        <v>26</v>
      </c>
      <c r="C8" s="77">
        <v>1</v>
      </c>
    </row>
    <row r="9" spans="1:9" x14ac:dyDescent="0.75">
      <c r="A9" s="77">
        <v>8</v>
      </c>
      <c r="B9" s="78" t="s">
        <v>28</v>
      </c>
      <c r="C9" s="77">
        <v>2</v>
      </c>
    </row>
    <row r="10" spans="1:9" x14ac:dyDescent="0.75">
      <c r="A10" s="77">
        <v>9</v>
      </c>
      <c r="B10" s="78" t="s">
        <v>14</v>
      </c>
      <c r="C10" s="77">
        <v>2</v>
      </c>
    </row>
    <row r="11" spans="1:9" x14ac:dyDescent="0.75">
      <c r="A11" s="77">
        <v>10</v>
      </c>
      <c r="B11" s="78" t="s">
        <v>33</v>
      </c>
      <c r="C11" s="77">
        <v>1</v>
      </c>
    </row>
    <row r="12" spans="1:9" x14ac:dyDescent="0.75">
      <c r="A12" s="77">
        <v>11</v>
      </c>
      <c r="B12" s="78" t="s">
        <v>126</v>
      </c>
      <c r="C12" s="77">
        <v>2</v>
      </c>
    </row>
    <row r="13" spans="1:9" x14ac:dyDescent="0.75">
      <c r="A13" s="77">
        <v>12</v>
      </c>
      <c r="B13" s="78" t="s">
        <v>46</v>
      </c>
      <c r="C13" s="77">
        <v>2</v>
      </c>
    </row>
    <row r="14" spans="1:9" x14ac:dyDescent="0.75">
      <c r="A14" s="77">
        <v>13</v>
      </c>
      <c r="B14" s="78" t="s">
        <v>35</v>
      </c>
      <c r="C14" s="77">
        <v>3</v>
      </c>
    </row>
    <row r="15" spans="1:9" x14ac:dyDescent="0.75">
      <c r="A15" s="77">
        <v>14</v>
      </c>
      <c r="B15" s="78" t="s">
        <v>15</v>
      </c>
      <c r="C15" s="77">
        <v>0</v>
      </c>
      <c r="D15" s="79"/>
    </row>
    <row r="16" spans="1:9" ht="15" customHeight="1" x14ac:dyDescent="0.75">
      <c r="A16" s="77">
        <v>15</v>
      </c>
      <c r="B16" s="78" t="s">
        <v>116</v>
      </c>
      <c r="C16" s="77">
        <v>0</v>
      </c>
      <c r="D16" s="80"/>
      <c r="E16" s="81"/>
      <c r="F16" s="81"/>
      <c r="G16" s="81"/>
      <c r="H16" s="81"/>
      <c r="I16" s="82"/>
    </row>
    <row r="17" spans="1:9" x14ac:dyDescent="0.75">
      <c r="A17" s="77">
        <v>16</v>
      </c>
      <c r="B17" s="78" t="s">
        <v>31</v>
      </c>
      <c r="C17" s="77">
        <v>0</v>
      </c>
      <c r="D17" s="80"/>
      <c r="E17" s="81"/>
      <c r="F17" s="81"/>
      <c r="G17" s="83"/>
      <c r="H17" s="81"/>
      <c r="I17" s="82"/>
    </row>
    <row r="18" spans="1:9" x14ac:dyDescent="0.75">
      <c r="A18" s="77">
        <v>17</v>
      </c>
      <c r="B18" s="78" t="s">
        <v>127</v>
      </c>
      <c r="C18" s="77">
        <v>0</v>
      </c>
      <c r="D18" s="80"/>
      <c r="E18" s="81"/>
      <c r="F18" s="81"/>
      <c r="G18" s="81"/>
      <c r="H18" s="81"/>
      <c r="I18" s="82"/>
    </row>
    <row r="19" spans="1:9" x14ac:dyDescent="0.75">
      <c r="A19" s="77">
        <v>18</v>
      </c>
      <c r="B19" s="78" t="s">
        <v>27</v>
      </c>
      <c r="C19" s="77">
        <v>4</v>
      </c>
      <c r="D19" s="80"/>
      <c r="E19" s="81"/>
      <c r="F19" s="81"/>
      <c r="G19" s="81"/>
      <c r="H19" s="81"/>
      <c r="I19" s="82"/>
    </row>
    <row r="20" spans="1:9" x14ac:dyDescent="0.75">
      <c r="A20" s="77">
        <v>19</v>
      </c>
      <c r="B20" s="78" t="s">
        <v>34</v>
      </c>
      <c r="C20" s="77">
        <v>5</v>
      </c>
      <c r="D20" s="80"/>
      <c r="E20" s="81"/>
      <c r="F20" s="81"/>
      <c r="G20" s="81"/>
      <c r="H20" s="81"/>
      <c r="I20" s="82"/>
    </row>
    <row r="21" spans="1:9" x14ac:dyDescent="0.75">
      <c r="A21" s="77">
        <v>20</v>
      </c>
      <c r="B21" s="78" t="s">
        <v>128</v>
      </c>
      <c r="C21" s="77">
        <v>0</v>
      </c>
      <c r="D21" s="80"/>
      <c r="E21" s="81"/>
      <c r="F21" s="81"/>
      <c r="G21" s="81"/>
      <c r="H21" s="81"/>
      <c r="I21" s="82"/>
    </row>
    <row r="22" spans="1:9" x14ac:dyDescent="0.75">
      <c r="A22" s="77">
        <v>21</v>
      </c>
      <c r="B22" s="78" t="s">
        <v>129</v>
      </c>
      <c r="C22" s="77">
        <v>0</v>
      </c>
      <c r="D22" s="80"/>
      <c r="E22" s="81"/>
      <c r="F22" s="81"/>
      <c r="G22" s="81"/>
      <c r="H22" s="81"/>
    </row>
    <row r="23" spans="1:9" x14ac:dyDescent="0.75">
      <c r="A23" s="77">
        <v>22</v>
      </c>
      <c r="B23" s="78" t="s">
        <v>61</v>
      </c>
      <c r="C23" s="77">
        <v>0</v>
      </c>
      <c r="D23" s="80"/>
      <c r="E23" s="81"/>
      <c r="F23" s="81"/>
      <c r="G23" s="81"/>
      <c r="H23" s="81"/>
    </row>
    <row r="24" spans="1:9" x14ac:dyDescent="0.75">
      <c r="A24" s="77">
        <v>23</v>
      </c>
      <c r="B24" s="78" t="s">
        <v>45</v>
      </c>
      <c r="C24" s="77">
        <v>3</v>
      </c>
      <c r="D24" s="80"/>
      <c r="E24" s="81"/>
      <c r="F24" s="81"/>
      <c r="G24" s="81"/>
      <c r="H24" s="81"/>
    </row>
    <row r="25" spans="1:9" x14ac:dyDescent="0.75">
      <c r="A25" s="77">
        <v>24</v>
      </c>
      <c r="B25" s="78" t="s">
        <v>16</v>
      </c>
      <c r="C25" s="77">
        <v>2</v>
      </c>
    </row>
    <row r="26" spans="1:9" x14ac:dyDescent="0.75">
      <c r="A26" s="77">
        <v>25</v>
      </c>
      <c r="B26" s="78" t="s">
        <v>42</v>
      </c>
      <c r="C26" s="77">
        <v>0</v>
      </c>
    </row>
    <row r="27" spans="1:9" x14ac:dyDescent="0.75">
      <c r="A27" s="77">
        <v>26</v>
      </c>
      <c r="B27" s="78" t="s">
        <v>29</v>
      </c>
      <c r="C27" s="77">
        <v>0</v>
      </c>
    </row>
    <row r="28" spans="1:9" x14ac:dyDescent="0.75">
      <c r="A28" s="77">
        <v>27</v>
      </c>
      <c r="B28" s="78" t="s">
        <v>37</v>
      </c>
      <c r="C28" s="77">
        <v>0</v>
      </c>
    </row>
    <row r="29" spans="1:9" x14ac:dyDescent="0.75">
      <c r="A29" s="77">
        <v>28</v>
      </c>
      <c r="B29" s="78" t="s">
        <v>40</v>
      </c>
      <c r="C29" s="77">
        <v>0</v>
      </c>
    </row>
    <row r="30" spans="1:9" x14ac:dyDescent="0.75">
      <c r="A30" s="77">
        <v>29</v>
      </c>
      <c r="B30" s="78" t="s">
        <v>32</v>
      </c>
      <c r="C30" s="77">
        <v>0</v>
      </c>
    </row>
    <row r="31" spans="1:9" x14ac:dyDescent="0.75">
      <c r="A31" s="77">
        <v>30</v>
      </c>
      <c r="B31" s="78" t="s">
        <v>130</v>
      </c>
      <c r="C31" s="77">
        <v>0</v>
      </c>
    </row>
    <row r="32" spans="1:9" x14ac:dyDescent="0.75">
      <c r="A32" s="77">
        <v>31</v>
      </c>
      <c r="B32" s="78" t="s">
        <v>43</v>
      </c>
      <c r="C32" s="77">
        <v>0</v>
      </c>
    </row>
    <row r="33" spans="1:3" x14ac:dyDescent="0.75">
      <c r="A33" s="77">
        <v>32</v>
      </c>
      <c r="B33" s="78" t="s">
        <v>13</v>
      </c>
      <c r="C33" s="77">
        <v>0</v>
      </c>
    </row>
  </sheetData>
  <pageMargins left="0.7" right="0.7" top="0.75" bottom="0.75" header="0.3" footer="0.3"/>
  <pageSetup scale="9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E1DE-5E55-4651-BF45-37C6F9B57027}">
  <dimension ref="A1:C11"/>
  <sheetViews>
    <sheetView workbookViewId="0">
      <selection activeCell="E3" sqref="E3"/>
    </sheetView>
  </sheetViews>
  <sheetFormatPr defaultColWidth="8" defaultRowHeight="14.75" customHeight="1" x14ac:dyDescent="0.75"/>
  <cols>
    <col min="1" max="2" width="8" style="26" customWidth="1"/>
    <col min="3" max="3" width="27.1640625" style="26" bestFit="1" customWidth="1"/>
    <col min="4" max="4" width="8" style="26" customWidth="1"/>
    <col min="5" max="16384" width="8" style="26"/>
  </cols>
  <sheetData>
    <row r="1" spans="1:3" x14ac:dyDescent="0.75">
      <c r="A1" s="86" t="s">
        <v>131</v>
      </c>
      <c r="B1" s="86" t="s">
        <v>132</v>
      </c>
      <c r="C1" s="131" t="s">
        <v>203</v>
      </c>
    </row>
    <row r="2" spans="1:3" x14ac:dyDescent="0.75">
      <c r="A2" s="77">
        <v>1</v>
      </c>
      <c r="B2" s="78" t="s">
        <v>133</v>
      </c>
      <c r="C2" s="77">
        <v>6</v>
      </c>
    </row>
    <row r="3" spans="1:3" x14ac:dyDescent="0.75">
      <c r="A3" s="77">
        <v>2</v>
      </c>
      <c r="B3" s="78" t="s">
        <v>36</v>
      </c>
      <c r="C3" s="77">
        <v>4</v>
      </c>
    </row>
    <row r="4" spans="1:3" x14ac:dyDescent="0.75">
      <c r="A4" s="77">
        <v>3</v>
      </c>
      <c r="B4" s="78" t="s">
        <v>30</v>
      </c>
      <c r="C4" s="77">
        <v>4</v>
      </c>
    </row>
    <row r="5" spans="1:3" x14ac:dyDescent="0.75">
      <c r="A5" s="77">
        <v>4</v>
      </c>
      <c r="B5" s="78" t="s">
        <v>14</v>
      </c>
      <c r="C5" s="77">
        <v>3</v>
      </c>
    </row>
    <row r="6" spans="1:3" x14ac:dyDescent="0.75">
      <c r="A6" s="77">
        <v>5</v>
      </c>
      <c r="B6" s="78" t="s">
        <v>126</v>
      </c>
      <c r="C6" s="77">
        <v>16</v>
      </c>
    </row>
    <row r="7" spans="1:3" x14ac:dyDescent="0.75">
      <c r="A7" s="77">
        <v>6</v>
      </c>
      <c r="B7" s="78" t="s">
        <v>35</v>
      </c>
      <c r="C7" s="77">
        <v>3</v>
      </c>
    </row>
    <row r="8" spans="1:3" x14ac:dyDescent="0.75">
      <c r="A8" s="77">
        <v>7</v>
      </c>
      <c r="B8" s="78" t="s">
        <v>27</v>
      </c>
      <c r="C8" s="77">
        <v>2</v>
      </c>
    </row>
    <row r="9" spans="1:3" x14ac:dyDescent="0.75">
      <c r="A9" s="77">
        <v>8</v>
      </c>
      <c r="B9" s="78" t="s">
        <v>34</v>
      </c>
      <c r="C9" s="77">
        <v>3</v>
      </c>
    </row>
    <row r="10" spans="1:3" x14ac:dyDescent="0.75">
      <c r="A10" s="77">
        <v>9</v>
      </c>
      <c r="B10" s="78" t="s">
        <v>61</v>
      </c>
      <c r="C10" s="77">
        <v>4</v>
      </c>
    </row>
    <row r="11" spans="1:3" x14ac:dyDescent="0.75">
      <c r="A11" s="77">
        <v>10</v>
      </c>
      <c r="B11" s="78" t="s">
        <v>45</v>
      </c>
      <c r="C11" s="77">
        <v>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E7CB-ECC4-4A46-980E-4118623AC5BE}">
  <dimension ref="A1:I33"/>
  <sheetViews>
    <sheetView workbookViewId="0">
      <selection activeCell="E6" sqref="E6"/>
    </sheetView>
  </sheetViews>
  <sheetFormatPr defaultColWidth="8" defaultRowHeight="14.75" customHeight="1" x14ac:dyDescent="0.75"/>
  <cols>
    <col min="1" max="1" width="8" style="26" customWidth="1"/>
    <col min="2" max="2" width="14" style="26" bestFit="1" customWidth="1"/>
    <col min="3" max="3" width="23.25" style="26" bestFit="1" customWidth="1"/>
    <col min="4" max="6" width="8" style="26" customWidth="1"/>
    <col min="7" max="7" width="14.125" style="26" bestFit="1" customWidth="1"/>
    <col min="8" max="8" width="10" style="26" customWidth="1"/>
    <col min="9" max="9" width="8" style="26" customWidth="1"/>
    <col min="10" max="16384" width="8" style="26"/>
  </cols>
  <sheetData>
    <row r="1" spans="1:4" x14ac:dyDescent="0.75">
      <c r="A1" s="87" t="s">
        <v>125</v>
      </c>
      <c r="B1" s="87" t="s">
        <v>0</v>
      </c>
      <c r="C1" s="133" t="s">
        <v>202</v>
      </c>
    </row>
    <row r="2" spans="1:4" x14ac:dyDescent="0.75">
      <c r="A2" s="88">
        <v>1</v>
      </c>
      <c r="B2" s="89" t="s">
        <v>41</v>
      </c>
      <c r="C2" s="88">
        <v>1</v>
      </c>
    </row>
    <row r="3" spans="1:4" x14ac:dyDescent="0.75">
      <c r="A3" s="88">
        <v>2</v>
      </c>
      <c r="B3" s="89" t="s">
        <v>17</v>
      </c>
      <c r="C3" s="88">
        <v>0</v>
      </c>
    </row>
    <row r="4" spans="1:4" x14ac:dyDescent="0.75">
      <c r="A4" s="88">
        <v>3</v>
      </c>
      <c r="B4" s="89" t="s">
        <v>39</v>
      </c>
      <c r="C4" s="88">
        <v>0</v>
      </c>
    </row>
    <row r="5" spans="1:4" x14ac:dyDescent="0.75">
      <c r="A5" s="88">
        <v>4</v>
      </c>
      <c r="B5" s="89" t="s">
        <v>36</v>
      </c>
      <c r="C5" s="88">
        <v>0</v>
      </c>
    </row>
    <row r="6" spans="1:4" x14ac:dyDescent="0.75">
      <c r="A6" s="88">
        <v>5</v>
      </c>
      <c r="B6" s="89" t="s">
        <v>44</v>
      </c>
      <c r="C6" s="88">
        <v>0</v>
      </c>
    </row>
    <row r="7" spans="1:4" x14ac:dyDescent="0.75">
      <c r="A7" s="88">
        <v>6</v>
      </c>
      <c r="B7" s="89" t="s">
        <v>30</v>
      </c>
      <c r="C7" s="88">
        <v>0</v>
      </c>
    </row>
    <row r="8" spans="1:4" x14ac:dyDescent="0.75">
      <c r="A8" s="88">
        <v>7</v>
      </c>
      <c r="B8" s="89" t="s">
        <v>26</v>
      </c>
      <c r="C8" s="88">
        <v>0</v>
      </c>
    </row>
    <row r="9" spans="1:4" x14ac:dyDescent="0.75">
      <c r="A9" s="88">
        <v>8</v>
      </c>
      <c r="B9" s="89" t="s">
        <v>28</v>
      </c>
      <c r="C9" s="88">
        <v>0</v>
      </c>
    </row>
    <row r="10" spans="1:4" x14ac:dyDescent="0.75">
      <c r="A10" s="88">
        <v>9</v>
      </c>
      <c r="B10" s="89" t="s">
        <v>14</v>
      </c>
      <c r="C10" s="88">
        <v>0</v>
      </c>
    </row>
    <row r="11" spans="1:4" x14ac:dyDescent="0.75">
      <c r="A11" s="88">
        <v>10</v>
      </c>
      <c r="B11" s="89" t="s">
        <v>33</v>
      </c>
      <c r="C11" s="88">
        <v>0</v>
      </c>
    </row>
    <row r="12" spans="1:4" x14ac:dyDescent="0.75">
      <c r="A12" s="88">
        <v>11</v>
      </c>
      <c r="B12" s="89" t="s">
        <v>126</v>
      </c>
      <c r="C12" s="88">
        <v>0</v>
      </c>
    </row>
    <row r="13" spans="1:4" x14ac:dyDescent="0.75">
      <c r="A13" s="88">
        <v>12</v>
      </c>
      <c r="B13" s="89" t="s">
        <v>46</v>
      </c>
      <c r="C13" s="88">
        <v>0</v>
      </c>
    </row>
    <row r="14" spans="1:4" x14ac:dyDescent="0.75">
      <c r="A14" s="88">
        <v>13</v>
      </c>
      <c r="B14" s="89" t="s">
        <v>35</v>
      </c>
      <c r="C14" s="88">
        <v>0</v>
      </c>
    </row>
    <row r="15" spans="1:4" x14ac:dyDescent="0.75">
      <c r="A15" s="88">
        <v>14</v>
      </c>
      <c r="B15" s="89" t="s">
        <v>15</v>
      </c>
      <c r="C15" s="88">
        <v>0</v>
      </c>
    </row>
    <row r="16" spans="1:4" x14ac:dyDescent="0.75">
      <c r="A16" s="88">
        <v>15</v>
      </c>
      <c r="B16" s="89" t="s">
        <v>116</v>
      </c>
      <c r="C16" s="88">
        <v>0</v>
      </c>
      <c r="D16" s="79"/>
    </row>
    <row r="17" spans="1:9" x14ac:dyDescent="0.75">
      <c r="A17" s="88">
        <v>16</v>
      </c>
      <c r="B17" s="89" t="s">
        <v>31</v>
      </c>
      <c r="C17" s="88">
        <v>0</v>
      </c>
    </row>
    <row r="18" spans="1:9" x14ac:dyDescent="0.75">
      <c r="A18" s="88">
        <v>17</v>
      </c>
      <c r="B18" s="89" t="s">
        <v>127</v>
      </c>
      <c r="C18" s="88">
        <v>0</v>
      </c>
      <c r="D18" s="90"/>
      <c r="E18" s="85"/>
      <c r="F18" s="85"/>
      <c r="G18" s="85"/>
      <c r="H18" s="85"/>
      <c r="I18" s="85"/>
    </row>
    <row r="19" spans="1:9" x14ac:dyDescent="0.75">
      <c r="A19" s="88">
        <v>18</v>
      </c>
      <c r="B19" s="89" t="s">
        <v>27</v>
      </c>
      <c r="C19" s="88">
        <v>1</v>
      </c>
      <c r="D19" s="90"/>
      <c r="E19" s="85"/>
      <c r="F19" s="85"/>
      <c r="G19" s="85"/>
      <c r="H19" s="85"/>
      <c r="I19" s="85"/>
    </row>
    <row r="20" spans="1:9" x14ac:dyDescent="0.75">
      <c r="A20" s="88">
        <v>19</v>
      </c>
      <c r="B20" s="89" t="s">
        <v>34</v>
      </c>
      <c r="C20" s="88">
        <v>1</v>
      </c>
      <c r="D20" s="90"/>
      <c r="E20" s="85"/>
      <c r="F20" s="85"/>
      <c r="G20" s="85"/>
      <c r="H20" s="85"/>
      <c r="I20" s="85"/>
    </row>
    <row r="21" spans="1:9" x14ac:dyDescent="0.75">
      <c r="A21" s="88">
        <v>20</v>
      </c>
      <c r="B21" s="89" t="s">
        <v>128</v>
      </c>
      <c r="C21" s="88">
        <v>0</v>
      </c>
      <c r="D21" s="90"/>
      <c r="E21" s="85"/>
      <c r="F21" s="85"/>
      <c r="G21" s="85"/>
      <c r="H21" s="85"/>
      <c r="I21" s="85"/>
    </row>
    <row r="22" spans="1:9" x14ac:dyDescent="0.75">
      <c r="A22" s="88">
        <v>21</v>
      </c>
      <c r="B22" s="89" t="s">
        <v>129</v>
      </c>
      <c r="C22" s="88">
        <v>0</v>
      </c>
      <c r="D22" s="90"/>
      <c r="E22" s="85"/>
      <c r="F22" s="85"/>
      <c r="G22" s="85"/>
      <c r="H22" s="85"/>
      <c r="I22" s="85"/>
    </row>
    <row r="23" spans="1:9" x14ac:dyDescent="0.75">
      <c r="A23" s="88">
        <v>22</v>
      </c>
      <c r="B23" s="89" t="s">
        <v>61</v>
      </c>
      <c r="C23" s="88">
        <v>0</v>
      </c>
      <c r="D23" s="90"/>
      <c r="E23" s="85"/>
      <c r="F23" s="85"/>
      <c r="G23" s="85"/>
      <c r="H23" s="85"/>
      <c r="I23" s="85"/>
    </row>
    <row r="24" spans="1:9" x14ac:dyDescent="0.75">
      <c r="A24" s="88">
        <v>23</v>
      </c>
      <c r="B24" s="89" t="s">
        <v>45</v>
      </c>
      <c r="C24" s="88">
        <v>0</v>
      </c>
      <c r="D24" s="90"/>
      <c r="E24" s="85"/>
      <c r="F24" s="85"/>
      <c r="G24" s="85"/>
    </row>
    <row r="25" spans="1:9" x14ac:dyDescent="0.75">
      <c r="A25" s="88">
        <v>24</v>
      </c>
      <c r="B25" s="89" t="s">
        <v>16</v>
      </c>
      <c r="C25" s="88">
        <v>0</v>
      </c>
    </row>
    <row r="26" spans="1:9" x14ac:dyDescent="0.75">
      <c r="A26" s="88">
        <v>25</v>
      </c>
      <c r="B26" s="89" t="s">
        <v>42</v>
      </c>
      <c r="C26" s="88">
        <v>0</v>
      </c>
    </row>
    <row r="27" spans="1:9" x14ac:dyDescent="0.75">
      <c r="A27" s="88">
        <v>26</v>
      </c>
      <c r="B27" s="89" t="s">
        <v>29</v>
      </c>
      <c r="C27" s="88">
        <v>0</v>
      </c>
    </row>
    <row r="28" spans="1:9" x14ac:dyDescent="0.75">
      <c r="A28" s="88">
        <v>27</v>
      </c>
      <c r="B28" s="89" t="s">
        <v>37</v>
      </c>
      <c r="C28" s="88">
        <v>0</v>
      </c>
    </row>
    <row r="29" spans="1:9" x14ac:dyDescent="0.75">
      <c r="A29" s="88">
        <v>28</v>
      </c>
      <c r="B29" s="89" t="s">
        <v>40</v>
      </c>
      <c r="C29" s="88">
        <v>0</v>
      </c>
    </row>
    <row r="30" spans="1:9" x14ac:dyDescent="0.75">
      <c r="A30" s="88">
        <v>29</v>
      </c>
      <c r="B30" s="89" t="s">
        <v>32</v>
      </c>
      <c r="C30" s="88">
        <v>0</v>
      </c>
    </row>
    <row r="31" spans="1:9" x14ac:dyDescent="0.75">
      <c r="A31" s="88">
        <v>30</v>
      </c>
      <c r="B31" s="89" t="s">
        <v>130</v>
      </c>
      <c r="C31" s="88">
        <v>0</v>
      </c>
    </row>
    <row r="32" spans="1:9" x14ac:dyDescent="0.75">
      <c r="A32" s="88">
        <v>31</v>
      </c>
      <c r="B32" s="89" t="s">
        <v>43</v>
      </c>
      <c r="C32" s="88">
        <v>0</v>
      </c>
    </row>
    <row r="33" spans="1:3" x14ac:dyDescent="0.75">
      <c r="A33" s="88">
        <v>32</v>
      </c>
      <c r="B33" s="89" t="s">
        <v>13</v>
      </c>
      <c r="C33" s="88">
        <v>0</v>
      </c>
    </row>
  </sheetData>
  <pageMargins left="0.7" right="0.7" top="0.75" bottom="0.75" header="0.3" footer="0.3"/>
  <pageSetup paperSize="5" scale="9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031A-4BD6-40C2-83A9-D3B170E192FE}">
  <dimension ref="A1:C11"/>
  <sheetViews>
    <sheetView workbookViewId="0">
      <selection activeCell="C1" sqref="C1"/>
    </sheetView>
  </sheetViews>
  <sheetFormatPr defaultColWidth="8" defaultRowHeight="14.75" customHeight="1" x14ac:dyDescent="0.75"/>
  <cols>
    <col min="1" max="2" width="8" style="26" customWidth="1"/>
    <col min="3" max="3" width="23.875" style="26" customWidth="1"/>
    <col min="4" max="4" width="8" style="26" customWidth="1"/>
    <col min="5" max="16384" width="8" style="26"/>
  </cols>
  <sheetData>
    <row r="1" spans="1:3" x14ac:dyDescent="0.75">
      <c r="A1" s="91" t="s">
        <v>131</v>
      </c>
      <c r="B1" s="91" t="s">
        <v>132</v>
      </c>
      <c r="C1" s="134" t="s">
        <v>204</v>
      </c>
    </row>
    <row r="2" spans="1:3" x14ac:dyDescent="0.75">
      <c r="A2" s="88">
        <v>1</v>
      </c>
      <c r="B2" s="89" t="s">
        <v>133</v>
      </c>
      <c r="C2" s="88">
        <v>6</v>
      </c>
    </row>
    <row r="3" spans="1:3" x14ac:dyDescent="0.75">
      <c r="A3" s="88">
        <v>2</v>
      </c>
      <c r="B3" s="89" t="s">
        <v>36</v>
      </c>
      <c r="C3" s="88">
        <v>4</v>
      </c>
    </row>
    <row r="4" spans="1:3" x14ac:dyDescent="0.75">
      <c r="A4" s="88">
        <v>3</v>
      </c>
      <c r="B4" s="89" t="s">
        <v>30</v>
      </c>
      <c r="C4" s="88">
        <v>4</v>
      </c>
    </row>
    <row r="5" spans="1:3" x14ac:dyDescent="0.75">
      <c r="A5" s="88">
        <v>4</v>
      </c>
      <c r="B5" s="89" t="s">
        <v>14</v>
      </c>
      <c r="C5" s="88">
        <v>3</v>
      </c>
    </row>
    <row r="6" spans="1:3" x14ac:dyDescent="0.75">
      <c r="A6" s="88">
        <v>5</v>
      </c>
      <c r="B6" s="89" t="s">
        <v>126</v>
      </c>
      <c r="C6" s="88">
        <v>16</v>
      </c>
    </row>
    <row r="7" spans="1:3" x14ac:dyDescent="0.75">
      <c r="A7" s="88">
        <v>6</v>
      </c>
      <c r="B7" s="89" t="s">
        <v>35</v>
      </c>
      <c r="C7" s="88">
        <v>3</v>
      </c>
    </row>
    <row r="8" spans="1:3" x14ac:dyDescent="0.75">
      <c r="A8" s="88">
        <v>7</v>
      </c>
      <c r="B8" s="89" t="s">
        <v>27</v>
      </c>
      <c r="C8" s="88">
        <v>2</v>
      </c>
    </row>
    <row r="9" spans="1:3" x14ac:dyDescent="0.75">
      <c r="A9" s="88">
        <v>8</v>
      </c>
      <c r="B9" s="89" t="s">
        <v>34</v>
      </c>
      <c r="C9" s="88">
        <v>3</v>
      </c>
    </row>
    <row r="10" spans="1:3" x14ac:dyDescent="0.75">
      <c r="A10" s="88">
        <v>9</v>
      </c>
      <c r="B10" s="89" t="s">
        <v>61</v>
      </c>
      <c r="C10" s="88">
        <v>4</v>
      </c>
    </row>
    <row r="11" spans="1:3" x14ac:dyDescent="0.75">
      <c r="A11" s="88">
        <v>10</v>
      </c>
      <c r="B11" s="89" t="s">
        <v>45</v>
      </c>
      <c r="C11" s="88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B7AE-7F1D-4F43-A898-1E92D39EAF84}">
  <dimension ref="A1:L46"/>
  <sheetViews>
    <sheetView workbookViewId="0">
      <selection sqref="A1:L1"/>
    </sheetView>
  </sheetViews>
  <sheetFormatPr defaultColWidth="7.625" defaultRowHeight="14.75" customHeight="1" x14ac:dyDescent="0.75"/>
  <cols>
    <col min="1" max="1" width="15.75" style="92" bestFit="1" customWidth="1"/>
    <col min="2" max="2" width="13.875" style="104" bestFit="1" customWidth="1"/>
    <col min="3" max="3" width="17.75" style="105" bestFit="1" customWidth="1"/>
    <col min="4" max="4" width="20.25" style="105" customWidth="1"/>
    <col min="5" max="5" width="18.625" style="105" customWidth="1"/>
    <col min="6" max="6" width="15.375" style="105" customWidth="1"/>
    <col min="7" max="7" width="16.25" style="105" customWidth="1"/>
    <col min="8" max="8" width="14.5" style="105" customWidth="1"/>
    <col min="9" max="9" width="19.125" style="105" customWidth="1"/>
    <col min="10" max="10" width="18.75" style="105" customWidth="1"/>
    <col min="11" max="11" width="12.75" style="105" customWidth="1"/>
    <col min="12" max="12" width="13.75" style="105" customWidth="1"/>
    <col min="13" max="16384" width="7.625" style="105"/>
  </cols>
  <sheetData>
    <row r="1" spans="1:12" x14ac:dyDescent="0.75">
      <c r="A1" s="3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93" customFormat="1" ht="118" x14ac:dyDescent="0.8">
      <c r="A2" s="94" t="s">
        <v>134</v>
      </c>
      <c r="B2" s="94"/>
      <c r="C2" s="95" t="s">
        <v>135</v>
      </c>
      <c r="D2" s="96" t="s">
        <v>136</v>
      </c>
      <c r="E2" s="96" t="s">
        <v>137</v>
      </c>
      <c r="F2" s="96" t="s">
        <v>138</v>
      </c>
      <c r="G2" s="96" t="s">
        <v>139</v>
      </c>
      <c r="H2" s="96" t="s">
        <v>140</v>
      </c>
      <c r="I2" s="96" t="s">
        <v>141</v>
      </c>
      <c r="J2" s="96" t="s">
        <v>142</v>
      </c>
      <c r="K2" s="96" t="s">
        <v>143</v>
      </c>
      <c r="L2" s="96" t="s">
        <v>144</v>
      </c>
    </row>
    <row r="3" spans="1:12" s="97" customFormat="1" ht="16" x14ac:dyDescent="0.75">
      <c r="A3" s="98" t="s">
        <v>145</v>
      </c>
      <c r="B3" s="98" t="s">
        <v>146</v>
      </c>
      <c r="C3" s="99"/>
      <c r="D3" s="99"/>
      <c r="E3" s="99"/>
      <c r="F3" s="99"/>
      <c r="G3" s="99"/>
      <c r="H3" s="94"/>
      <c r="I3" s="99"/>
      <c r="J3" s="99"/>
      <c r="K3" s="99"/>
      <c r="L3" s="99"/>
    </row>
    <row r="4" spans="1:12" ht="16" x14ac:dyDescent="0.75">
      <c r="A4" s="98">
        <v>1</v>
      </c>
      <c r="B4" s="100" t="s">
        <v>147</v>
      </c>
      <c r="C4" s="101">
        <v>1</v>
      </c>
      <c r="D4" s="101">
        <v>0</v>
      </c>
      <c r="E4" s="101">
        <v>0</v>
      </c>
      <c r="F4" s="101">
        <v>0</v>
      </c>
      <c r="G4" s="101">
        <v>0</v>
      </c>
      <c r="H4" s="101">
        <v>1</v>
      </c>
      <c r="I4" s="101">
        <v>0</v>
      </c>
      <c r="J4" s="101">
        <v>1</v>
      </c>
      <c r="K4" s="101">
        <v>1</v>
      </c>
      <c r="L4" s="101">
        <v>1</v>
      </c>
    </row>
    <row r="5" spans="1:12" ht="16" x14ac:dyDescent="0.75">
      <c r="A5" s="98">
        <v>2</v>
      </c>
      <c r="B5" s="100" t="s">
        <v>14</v>
      </c>
      <c r="C5" s="101">
        <v>1</v>
      </c>
      <c r="D5" s="101">
        <v>1</v>
      </c>
      <c r="E5" s="101">
        <v>1</v>
      </c>
      <c r="F5" s="101">
        <v>1</v>
      </c>
      <c r="G5" s="101">
        <v>0</v>
      </c>
      <c r="H5" s="101">
        <v>0</v>
      </c>
      <c r="I5" s="101">
        <v>1</v>
      </c>
      <c r="J5" s="101">
        <v>1</v>
      </c>
      <c r="K5" s="101">
        <v>1</v>
      </c>
      <c r="L5" s="101">
        <v>1</v>
      </c>
    </row>
    <row r="6" spans="1:12" ht="16" x14ac:dyDescent="0.75">
      <c r="A6" s="98">
        <v>3</v>
      </c>
      <c r="B6" s="100" t="s">
        <v>148</v>
      </c>
      <c r="C6" s="101">
        <v>1</v>
      </c>
      <c r="D6" s="101">
        <v>1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1</v>
      </c>
      <c r="K6" s="101">
        <v>1</v>
      </c>
      <c r="L6" s="101">
        <v>1</v>
      </c>
    </row>
    <row r="7" spans="1:12" ht="16" x14ac:dyDescent="0.75">
      <c r="A7" s="98">
        <v>4</v>
      </c>
      <c r="B7" s="100" t="s">
        <v>149</v>
      </c>
      <c r="C7" s="101">
        <v>1</v>
      </c>
      <c r="D7" s="101">
        <v>1</v>
      </c>
      <c r="E7" s="101">
        <v>1</v>
      </c>
      <c r="F7" s="101">
        <v>1</v>
      </c>
      <c r="G7" s="101">
        <v>0</v>
      </c>
      <c r="H7" s="101">
        <v>0</v>
      </c>
      <c r="I7" s="101">
        <v>0</v>
      </c>
      <c r="J7" s="101">
        <v>1</v>
      </c>
      <c r="K7" s="101">
        <v>1</v>
      </c>
      <c r="L7" s="101">
        <v>1</v>
      </c>
    </row>
    <row r="8" spans="1:12" ht="16" x14ac:dyDescent="0.75">
      <c r="A8" s="98">
        <v>5</v>
      </c>
      <c r="B8" s="100" t="s">
        <v>150</v>
      </c>
      <c r="C8" s="101">
        <v>1</v>
      </c>
      <c r="D8" s="101">
        <v>1</v>
      </c>
      <c r="E8" s="101">
        <v>1</v>
      </c>
      <c r="F8" s="101">
        <v>0</v>
      </c>
      <c r="G8" s="101">
        <v>0</v>
      </c>
      <c r="H8" s="101">
        <v>0</v>
      </c>
      <c r="I8" s="101">
        <v>1</v>
      </c>
      <c r="J8" s="101">
        <v>1</v>
      </c>
      <c r="K8" s="101">
        <v>1</v>
      </c>
      <c r="L8" s="101">
        <v>1</v>
      </c>
    </row>
    <row r="9" spans="1:12" ht="16" x14ac:dyDescent="0.75">
      <c r="A9" s="98">
        <v>6</v>
      </c>
      <c r="B9" s="100" t="s">
        <v>151</v>
      </c>
      <c r="C9" s="101">
        <v>1</v>
      </c>
      <c r="D9" s="101">
        <v>1</v>
      </c>
      <c r="E9" s="101">
        <v>0</v>
      </c>
      <c r="F9" s="101">
        <v>0</v>
      </c>
      <c r="G9" s="101">
        <v>0</v>
      </c>
      <c r="H9" s="101">
        <v>1</v>
      </c>
      <c r="I9" s="101">
        <v>0</v>
      </c>
      <c r="J9" s="101">
        <v>1</v>
      </c>
      <c r="K9" s="101">
        <v>1</v>
      </c>
      <c r="L9" s="101">
        <v>1</v>
      </c>
    </row>
    <row r="10" spans="1:12" ht="16" x14ac:dyDescent="0.75">
      <c r="A10" s="98">
        <v>7</v>
      </c>
      <c r="B10" s="100" t="s">
        <v>152</v>
      </c>
      <c r="C10" s="101">
        <v>1</v>
      </c>
      <c r="D10" s="101">
        <v>1</v>
      </c>
      <c r="E10" s="101">
        <v>0</v>
      </c>
      <c r="F10" s="101">
        <v>1</v>
      </c>
      <c r="G10" s="101">
        <v>0</v>
      </c>
      <c r="H10" s="101">
        <v>1</v>
      </c>
      <c r="I10" s="101">
        <v>0</v>
      </c>
      <c r="J10" s="101">
        <v>1</v>
      </c>
      <c r="K10" s="101">
        <v>1</v>
      </c>
      <c r="L10" s="101">
        <v>1</v>
      </c>
    </row>
    <row r="11" spans="1:12" ht="16" x14ac:dyDescent="0.75">
      <c r="A11" s="98">
        <v>8</v>
      </c>
      <c r="B11" s="100" t="s">
        <v>20</v>
      </c>
      <c r="C11" s="101">
        <v>1</v>
      </c>
      <c r="D11" s="101">
        <v>1</v>
      </c>
      <c r="E11" s="101">
        <v>1</v>
      </c>
      <c r="F11" s="101">
        <v>1</v>
      </c>
      <c r="G11" s="101">
        <v>0</v>
      </c>
      <c r="H11" s="101">
        <v>1</v>
      </c>
      <c r="I11" s="101">
        <v>1</v>
      </c>
      <c r="J11" s="101">
        <v>1</v>
      </c>
      <c r="K11" s="101">
        <v>1</v>
      </c>
      <c r="L11" s="101">
        <v>1</v>
      </c>
    </row>
    <row r="12" spans="1:12" ht="16" x14ac:dyDescent="0.75">
      <c r="A12" s="98">
        <v>9</v>
      </c>
      <c r="B12" s="100" t="s">
        <v>153</v>
      </c>
      <c r="C12" s="101">
        <v>1</v>
      </c>
      <c r="D12" s="101">
        <v>1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1</v>
      </c>
      <c r="K12" s="101">
        <v>1</v>
      </c>
      <c r="L12" s="101">
        <v>1</v>
      </c>
    </row>
    <row r="13" spans="1:12" ht="16" x14ac:dyDescent="0.75">
      <c r="A13" s="98">
        <v>10</v>
      </c>
      <c r="B13" s="100" t="s">
        <v>154</v>
      </c>
      <c r="C13" s="101">
        <v>1</v>
      </c>
      <c r="D13" s="101">
        <v>1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1</v>
      </c>
      <c r="K13" s="101">
        <v>1</v>
      </c>
      <c r="L13" s="101">
        <v>1</v>
      </c>
    </row>
    <row r="14" spans="1:12" ht="16" x14ac:dyDescent="0.75">
      <c r="A14" s="98">
        <v>11</v>
      </c>
      <c r="B14" s="100" t="s">
        <v>26</v>
      </c>
      <c r="C14" s="101">
        <v>1</v>
      </c>
      <c r="D14" s="101">
        <v>1</v>
      </c>
      <c r="E14" s="101">
        <v>1</v>
      </c>
      <c r="F14" s="101">
        <v>1</v>
      </c>
      <c r="G14" s="101">
        <v>0</v>
      </c>
      <c r="H14" s="101">
        <v>0</v>
      </c>
      <c r="I14" s="101">
        <v>0</v>
      </c>
      <c r="J14" s="101">
        <v>1</v>
      </c>
      <c r="K14" s="101">
        <v>1</v>
      </c>
      <c r="L14" s="101">
        <v>1</v>
      </c>
    </row>
    <row r="15" spans="1:12" ht="16" x14ac:dyDescent="0.75">
      <c r="A15" s="98">
        <v>12</v>
      </c>
      <c r="B15" s="100" t="s">
        <v>155</v>
      </c>
      <c r="C15" s="101">
        <v>1</v>
      </c>
      <c r="D15" s="101">
        <v>0</v>
      </c>
      <c r="E15" s="101">
        <v>1</v>
      </c>
      <c r="F15" s="101">
        <v>1</v>
      </c>
      <c r="G15" s="101">
        <v>0</v>
      </c>
      <c r="H15" s="101">
        <v>1</v>
      </c>
      <c r="I15" s="101">
        <v>0</v>
      </c>
      <c r="J15" s="101">
        <v>1</v>
      </c>
      <c r="K15" s="101">
        <v>1</v>
      </c>
      <c r="L15" s="101">
        <v>1</v>
      </c>
    </row>
    <row r="16" spans="1:12" ht="16" x14ac:dyDescent="0.75">
      <c r="A16" s="98">
        <v>13</v>
      </c>
      <c r="B16" s="100" t="s">
        <v>156</v>
      </c>
      <c r="C16" s="101">
        <v>1</v>
      </c>
      <c r="D16" s="101">
        <v>0</v>
      </c>
      <c r="E16" s="101">
        <v>1</v>
      </c>
      <c r="F16" s="101">
        <v>1</v>
      </c>
      <c r="G16" s="101">
        <v>0</v>
      </c>
      <c r="H16" s="101">
        <v>0</v>
      </c>
      <c r="I16" s="101">
        <v>0</v>
      </c>
      <c r="J16" s="101">
        <v>1</v>
      </c>
      <c r="K16" s="101">
        <v>1</v>
      </c>
      <c r="L16" s="101">
        <v>1</v>
      </c>
    </row>
    <row r="17" spans="1:12" ht="16" x14ac:dyDescent="0.75">
      <c r="A17" s="98">
        <v>14</v>
      </c>
      <c r="B17" s="100" t="s">
        <v>30</v>
      </c>
      <c r="C17" s="101">
        <v>1</v>
      </c>
      <c r="D17" s="101">
        <v>1</v>
      </c>
      <c r="E17" s="101">
        <v>1</v>
      </c>
      <c r="F17" s="101">
        <v>0</v>
      </c>
      <c r="G17" s="101">
        <v>0</v>
      </c>
      <c r="H17" s="101">
        <v>1</v>
      </c>
      <c r="I17" s="101">
        <v>0</v>
      </c>
      <c r="J17" s="101">
        <v>1</v>
      </c>
      <c r="K17" s="101">
        <v>1</v>
      </c>
      <c r="L17" s="101">
        <v>1</v>
      </c>
    </row>
    <row r="18" spans="1:12" ht="16" x14ac:dyDescent="0.75">
      <c r="A18" s="98">
        <v>15</v>
      </c>
      <c r="B18" s="100" t="s">
        <v>157</v>
      </c>
      <c r="C18" s="101">
        <v>1</v>
      </c>
      <c r="D18" s="101">
        <v>1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1</v>
      </c>
      <c r="K18" s="101">
        <v>1</v>
      </c>
      <c r="L18" s="101">
        <v>1</v>
      </c>
    </row>
    <row r="19" spans="1:12" ht="16" x14ac:dyDescent="0.75">
      <c r="A19" s="98">
        <v>16</v>
      </c>
      <c r="B19" s="100" t="s">
        <v>33</v>
      </c>
      <c r="C19" s="101">
        <v>1</v>
      </c>
      <c r="D19" s="101">
        <v>1</v>
      </c>
      <c r="E19" s="101">
        <v>1</v>
      </c>
      <c r="F19" s="101">
        <v>0</v>
      </c>
      <c r="G19" s="101">
        <v>0</v>
      </c>
      <c r="H19" s="101">
        <v>0</v>
      </c>
      <c r="I19" s="101">
        <v>0</v>
      </c>
      <c r="J19" s="101">
        <v>1</v>
      </c>
      <c r="K19" s="101">
        <v>1</v>
      </c>
      <c r="L19" s="101">
        <v>1</v>
      </c>
    </row>
    <row r="20" spans="1:12" ht="16" x14ac:dyDescent="0.75">
      <c r="A20" s="98">
        <v>17</v>
      </c>
      <c r="B20" s="100" t="s">
        <v>158</v>
      </c>
      <c r="C20" s="101">
        <v>1</v>
      </c>
      <c r="D20" s="101">
        <v>1</v>
      </c>
      <c r="E20" s="101">
        <v>1</v>
      </c>
      <c r="F20" s="101">
        <v>0</v>
      </c>
      <c r="G20" s="101">
        <v>0</v>
      </c>
      <c r="H20" s="101">
        <v>1</v>
      </c>
      <c r="I20" s="101">
        <v>1</v>
      </c>
      <c r="J20" s="101">
        <v>1</v>
      </c>
      <c r="K20" s="101">
        <v>1</v>
      </c>
      <c r="L20" s="101">
        <v>1</v>
      </c>
    </row>
    <row r="21" spans="1:12" ht="16" x14ac:dyDescent="0.75">
      <c r="A21" s="98">
        <v>18</v>
      </c>
      <c r="B21" s="100" t="s">
        <v>35</v>
      </c>
      <c r="C21" s="101">
        <v>1</v>
      </c>
      <c r="D21" s="101">
        <v>1</v>
      </c>
      <c r="E21" s="101">
        <v>1</v>
      </c>
      <c r="F21" s="101">
        <v>0</v>
      </c>
      <c r="G21" s="101">
        <v>0</v>
      </c>
      <c r="H21" s="101">
        <v>1</v>
      </c>
      <c r="I21" s="101">
        <v>0</v>
      </c>
      <c r="J21" s="101">
        <v>1</v>
      </c>
      <c r="K21" s="101">
        <v>1</v>
      </c>
      <c r="L21" s="101">
        <v>1</v>
      </c>
    </row>
    <row r="22" spans="1:12" ht="16" x14ac:dyDescent="0.75">
      <c r="A22" s="98">
        <v>19</v>
      </c>
      <c r="B22" s="100" t="s">
        <v>36</v>
      </c>
      <c r="C22" s="101">
        <v>1</v>
      </c>
      <c r="D22" s="101">
        <v>1</v>
      </c>
      <c r="E22" s="101">
        <v>1</v>
      </c>
      <c r="F22" s="101">
        <v>1</v>
      </c>
      <c r="G22" s="101">
        <v>0</v>
      </c>
      <c r="H22" s="101">
        <v>0</v>
      </c>
      <c r="I22" s="101">
        <v>1</v>
      </c>
      <c r="J22" s="101">
        <v>1</v>
      </c>
      <c r="K22" s="101">
        <v>1</v>
      </c>
      <c r="L22" s="101">
        <v>1</v>
      </c>
    </row>
    <row r="23" spans="1:12" ht="16" x14ac:dyDescent="0.75">
      <c r="A23" s="98">
        <v>20</v>
      </c>
      <c r="B23" s="100" t="s">
        <v>39</v>
      </c>
      <c r="C23" s="101">
        <v>1</v>
      </c>
      <c r="D23" s="101">
        <v>1</v>
      </c>
      <c r="E23" s="101">
        <v>1</v>
      </c>
      <c r="F23" s="101">
        <v>1</v>
      </c>
      <c r="G23" s="101">
        <v>0</v>
      </c>
      <c r="H23" s="101">
        <v>0</v>
      </c>
      <c r="I23" s="101">
        <v>1</v>
      </c>
      <c r="J23" s="101">
        <v>1</v>
      </c>
      <c r="K23" s="101">
        <v>1</v>
      </c>
      <c r="L23" s="101">
        <v>1</v>
      </c>
    </row>
    <row r="24" spans="1:12" ht="16" x14ac:dyDescent="0.75">
      <c r="A24" s="98">
        <v>21</v>
      </c>
      <c r="B24" s="100" t="s">
        <v>41</v>
      </c>
      <c r="C24" s="101">
        <v>1</v>
      </c>
      <c r="D24" s="101">
        <v>1</v>
      </c>
      <c r="E24" s="101">
        <v>1</v>
      </c>
      <c r="F24" s="101">
        <v>1</v>
      </c>
      <c r="G24" s="101">
        <v>1</v>
      </c>
      <c r="H24" s="101">
        <v>0</v>
      </c>
      <c r="I24" s="101">
        <v>1</v>
      </c>
      <c r="J24" s="101">
        <v>1</v>
      </c>
      <c r="K24" s="101">
        <v>1</v>
      </c>
      <c r="L24" s="101">
        <v>1</v>
      </c>
    </row>
    <row r="25" spans="1:12" ht="16" x14ac:dyDescent="0.75">
      <c r="A25" s="98">
        <v>22</v>
      </c>
      <c r="B25" s="100" t="s">
        <v>42</v>
      </c>
      <c r="C25" s="101">
        <v>1</v>
      </c>
      <c r="D25" s="101">
        <v>1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1</v>
      </c>
      <c r="K25" s="101">
        <v>1</v>
      </c>
      <c r="L25" s="101">
        <v>1</v>
      </c>
    </row>
    <row r="26" spans="1:12" ht="16" x14ac:dyDescent="0.75">
      <c r="A26" s="98">
        <v>23</v>
      </c>
      <c r="B26" s="100" t="s">
        <v>44</v>
      </c>
      <c r="C26" s="101">
        <v>1</v>
      </c>
      <c r="D26" s="101">
        <v>1</v>
      </c>
      <c r="E26" s="101">
        <v>1</v>
      </c>
      <c r="F26" s="101">
        <v>1</v>
      </c>
      <c r="G26" s="101">
        <v>0</v>
      </c>
      <c r="H26" s="101">
        <v>1</v>
      </c>
      <c r="I26" s="101">
        <v>1</v>
      </c>
      <c r="J26" s="101">
        <v>1</v>
      </c>
      <c r="K26" s="101">
        <v>1</v>
      </c>
      <c r="L26" s="101">
        <v>1</v>
      </c>
    </row>
    <row r="27" spans="1:12" ht="16" x14ac:dyDescent="0.75">
      <c r="A27" s="98">
        <v>24</v>
      </c>
      <c r="B27" s="100" t="s">
        <v>159</v>
      </c>
      <c r="C27" s="101">
        <v>1</v>
      </c>
      <c r="D27" s="101">
        <v>1</v>
      </c>
      <c r="E27" s="101">
        <v>0</v>
      </c>
      <c r="F27" s="101">
        <v>1</v>
      </c>
      <c r="G27" s="101">
        <v>0</v>
      </c>
      <c r="H27" s="101">
        <v>0</v>
      </c>
      <c r="I27" s="101">
        <v>0</v>
      </c>
      <c r="J27" s="101">
        <v>1</v>
      </c>
      <c r="K27" s="101">
        <v>1</v>
      </c>
      <c r="L27" s="101">
        <v>1</v>
      </c>
    </row>
    <row r="28" spans="1:12" ht="16" x14ac:dyDescent="0.75">
      <c r="A28" s="98">
        <v>25</v>
      </c>
      <c r="B28" s="100" t="s">
        <v>46</v>
      </c>
      <c r="C28" s="101">
        <v>1</v>
      </c>
      <c r="D28" s="101">
        <v>1</v>
      </c>
      <c r="E28" s="101">
        <v>1</v>
      </c>
      <c r="F28" s="101">
        <v>0</v>
      </c>
      <c r="G28" s="101">
        <v>0</v>
      </c>
      <c r="H28" s="101">
        <v>0</v>
      </c>
      <c r="I28" s="101">
        <v>0</v>
      </c>
      <c r="J28" s="101">
        <v>1</v>
      </c>
      <c r="K28" s="101">
        <v>1</v>
      </c>
      <c r="L28" s="101">
        <v>1</v>
      </c>
    </row>
    <row r="29" spans="1:12" ht="16" x14ac:dyDescent="0.75">
      <c r="A29" s="98">
        <v>26</v>
      </c>
      <c r="B29" s="100" t="s">
        <v>47</v>
      </c>
      <c r="C29" s="101">
        <v>1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1</v>
      </c>
      <c r="K29" s="101">
        <v>1</v>
      </c>
      <c r="L29" s="101">
        <v>1</v>
      </c>
    </row>
    <row r="30" spans="1:12" ht="16" x14ac:dyDescent="0.75">
      <c r="A30" s="98">
        <v>27</v>
      </c>
      <c r="B30" s="100" t="s">
        <v>13</v>
      </c>
      <c r="C30" s="101">
        <v>1</v>
      </c>
      <c r="D30" s="101">
        <v>1</v>
      </c>
      <c r="E30" s="101">
        <v>1</v>
      </c>
      <c r="F30" s="101">
        <v>0</v>
      </c>
      <c r="G30" s="101">
        <v>0</v>
      </c>
      <c r="H30" s="101">
        <v>0</v>
      </c>
      <c r="I30" s="101">
        <v>0</v>
      </c>
      <c r="J30" s="101">
        <v>1</v>
      </c>
      <c r="K30" s="101">
        <v>1</v>
      </c>
      <c r="L30" s="101">
        <v>1</v>
      </c>
    </row>
    <row r="31" spans="1:12" ht="16" x14ac:dyDescent="0.75">
      <c r="A31" s="98">
        <v>28</v>
      </c>
      <c r="B31" s="100" t="s">
        <v>37</v>
      </c>
      <c r="C31" s="101">
        <v>1</v>
      </c>
      <c r="D31" s="101">
        <v>0</v>
      </c>
      <c r="E31" s="101">
        <v>1</v>
      </c>
      <c r="F31" s="101">
        <v>0</v>
      </c>
      <c r="G31" s="101">
        <v>0</v>
      </c>
      <c r="H31" s="101">
        <v>0</v>
      </c>
      <c r="I31" s="101">
        <v>0</v>
      </c>
      <c r="J31" s="101">
        <v>1</v>
      </c>
      <c r="K31" s="101">
        <v>1</v>
      </c>
      <c r="L31" s="101">
        <v>1</v>
      </c>
    </row>
    <row r="32" spans="1:12" ht="16" x14ac:dyDescent="0.75">
      <c r="A32" s="98">
        <v>29</v>
      </c>
      <c r="B32" s="100" t="s">
        <v>29</v>
      </c>
      <c r="C32" s="101">
        <v>1</v>
      </c>
      <c r="D32" s="101">
        <v>0</v>
      </c>
      <c r="E32" s="101">
        <v>1</v>
      </c>
      <c r="F32" s="101">
        <v>0</v>
      </c>
      <c r="G32" s="101">
        <v>0</v>
      </c>
      <c r="H32" s="101">
        <v>0</v>
      </c>
      <c r="I32" s="101">
        <v>1</v>
      </c>
      <c r="J32" s="101">
        <v>1</v>
      </c>
      <c r="K32" s="101">
        <v>1</v>
      </c>
      <c r="L32" s="101">
        <v>1</v>
      </c>
    </row>
    <row r="33" spans="1:12" ht="16" x14ac:dyDescent="0.75">
      <c r="A33" s="98">
        <v>30</v>
      </c>
      <c r="B33" s="100" t="s">
        <v>32</v>
      </c>
      <c r="C33" s="101">
        <v>1</v>
      </c>
      <c r="D33" s="101">
        <v>1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1</v>
      </c>
      <c r="K33" s="101">
        <v>1</v>
      </c>
      <c r="L33" s="101">
        <v>1</v>
      </c>
    </row>
    <row r="34" spans="1:12" ht="16" x14ac:dyDescent="0.75">
      <c r="A34" s="98">
        <v>31</v>
      </c>
      <c r="B34" s="100" t="s">
        <v>40</v>
      </c>
      <c r="C34" s="101">
        <v>1</v>
      </c>
      <c r="D34" s="101">
        <v>1</v>
      </c>
      <c r="E34" s="101">
        <v>1</v>
      </c>
      <c r="F34" s="101">
        <v>0</v>
      </c>
      <c r="G34" s="101">
        <v>0</v>
      </c>
      <c r="H34" s="101">
        <v>0</v>
      </c>
      <c r="I34" s="101">
        <v>0</v>
      </c>
      <c r="J34" s="101">
        <v>1</v>
      </c>
      <c r="K34" s="101">
        <v>1</v>
      </c>
      <c r="L34" s="101">
        <v>1</v>
      </c>
    </row>
    <row r="35" spans="1:12" ht="16" x14ac:dyDescent="0.75">
      <c r="A35" s="98">
        <v>32</v>
      </c>
      <c r="B35" s="100" t="s">
        <v>38</v>
      </c>
      <c r="C35" s="101">
        <v>1</v>
      </c>
      <c r="D35" s="101">
        <v>1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1</v>
      </c>
      <c r="K35" s="101">
        <v>1</v>
      </c>
      <c r="L35" s="101">
        <v>1</v>
      </c>
    </row>
    <row r="36" spans="1:12" ht="16" x14ac:dyDescent="0.75">
      <c r="A36" s="98">
        <v>33</v>
      </c>
      <c r="B36" s="100" t="s">
        <v>43</v>
      </c>
      <c r="C36" s="101">
        <v>1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1</v>
      </c>
      <c r="K36" s="101">
        <v>1</v>
      </c>
      <c r="L36" s="101">
        <v>1</v>
      </c>
    </row>
    <row r="37" spans="1:12" ht="16" x14ac:dyDescent="0.8">
      <c r="A37" s="98"/>
      <c r="B37" s="102" t="s">
        <v>115</v>
      </c>
      <c r="C37" s="101">
        <f>SUM(C4:C36)</f>
        <v>33</v>
      </c>
      <c r="D37" s="101">
        <f t="shared" ref="D37:L37" si="0">SUM(D4:D36)</f>
        <v>26</v>
      </c>
      <c r="E37" s="101">
        <f t="shared" si="0"/>
        <v>20</v>
      </c>
      <c r="F37" s="101">
        <f t="shared" si="0"/>
        <v>12</v>
      </c>
      <c r="G37" s="101">
        <f t="shared" si="0"/>
        <v>1</v>
      </c>
      <c r="H37" s="101">
        <f t="shared" si="0"/>
        <v>9</v>
      </c>
      <c r="I37" s="101">
        <f t="shared" si="0"/>
        <v>9</v>
      </c>
      <c r="J37" s="101">
        <f t="shared" si="0"/>
        <v>33</v>
      </c>
      <c r="K37" s="101">
        <f t="shared" si="0"/>
        <v>33</v>
      </c>
      <c r="L37" s="101">
        <f t="shared" si="0"/>
        <v>33</v>
      </c>
    </row>
    <row r="46" spans="1:12" x14ac:dyDescent="0.75">
      <c r="A46" s="103"/>
      <c r="B46" s="103"/>
    </row>
  </sheetData>
  <mergeCells count="1">
    <mergeCell ref="A1:L1"/>
  </mergeCells>
  <pageMargins left="0.7" right="0.7" top="0.75" bottom="0.75" header="0.3" footer="0.3"/>
  <pageSetup paperSize="5" scale="65" orientation="landscape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ED14-C177-48AD-AE76-01AF7B15D68F}">
  <dimension ref="A1:E16"/>
  <sheetViews>
    <sheetView workbookViewId="0">
      <selection sqref="A1:E1"/>
    </sheetView>
  </sheetViews>
  <sheetFormatPr defaultColWidth="8" defaultRowHeight="14.75" customHeight="1" x14ac:dyDescent="0.75"/>
  <cols>
    <col min="1" max="1" width="19.5" style="26" bestFit="1" customWidth="1"/>
    <col min="2" max="2" width="18.875" style="26" bestFit="1" customWidth="1"/>
    <col min="3" max="3" width="11.625" style="26" bestFit="1" customWidth="1"/>
    <col min="4" max="4" width="14.5" style="26" bestFit="1" customWidth="1"/>
    <col min="5" max="5" width="7.25" style="26" bestFit="1" customWidth="1"/>
    <col min="6" max="6" width="8" style="26" customWidth="1"/>
    <col min="7" max="16384" width="8" style="26"/>
  </cols>
  <sheetData>
    <row r="1" spans="1:5" ht="37.75" customHeight="1" x14ac:dyDescent="0.75">
      <c r="A1" s="135" t="s">
        <v>160</v>
      </c>
      <c r="B1" s="135"/>
      <c r="C1" s="135"/>
      <c r="D1" s="135"/>
      <c r="E1" s="135"/>
    </row>
    <row r="2" spans="1:5" ht="16" x14ac:dyDescent="0.8">
      <c r="A2" s="106" t="s">
        <v>52</v>
      </c>
      <c r="B2" s="16" t="s">
        <v>161</v>
      </c>
      <c r="C2" s="16" t="s">
        <v>162</v>
      </c>
      <c r="D2" s="16" t="s">
        <v>163</v>
      </c>
      <c r="E2" s="16" t="s">
        <v>164</v>
      </c>
    </row>
    <row r="3" spans="1:5" ht="16" x14ac:dyDescent="0.8">
      <c r="A3" s="106" t="s">
        <v>165</v>
      </c>
      <c r="B3" s="16">
        <v>15</v>
      </c>
      <c r="C3" s="16">
        <v>20</v>
      </c>
      <c r="D3" s="16">
        <v>4</v>
      </c>
      <c r="E3" s="16">
        <v>11</v>
      </c>
    </row>
    <row r="4" spans="1:5" ht="16" x14ac:dyDescent="0.8">
      <c r="A4" s="106" t="s">
        <v>166</v>
      </c>
      <c r="B4" s="16">
        <v>44</v>
      </c>
      <c r="C4" s="16">
        <v>55</v>
      </c>
      <c r="D4" s="107">
        <v>12</v>
      </c>
      <c r="E4" s="16">
        <v>12</v>
      </c>
    </row>
    <row r="5" spans="1:5" ht="16" x14ac:dyDescent="0.8">
      <c r="A5" s="106" t="s">
        <v>32</v>
      </c>
      <c r="B5" s="16">
        <v>45</v>
      </c>
      <c r="C5" s="16">
        <v>28</v>
      </c>
      <c r="D5" s="16">
        <v>7</v>
      </c>
      <c r="E5" s="16">
        <v>0</v>
      </c>
    </row>
    <row r="6" spans="1:5" ht="16" x14ac:dyDescent="0.8">
      <c r="A6" s="106" t="s">
        <v>40</v>
      </c>
      <c r="B6" s="16">
        <v>31</v>
      </c>
      <c r="C6" s="16">
        <v>21</v>
      </c>
      <c r="D6" s="16">
        <v>3</v>
      </c>
      <c r="E6" s="16">
        <v>13</v>
      </c>
    </row>
    <row r="7" spans="1:5" ht="16" x14ac:dyDescent="0.8">
      <c r="A7" s="106" t="s">
        <v>29</v>
      </c>
      <c r="B7" s="16">
        <v>8</v>
      </c>
      <c r="C7" s="16">
        <v>9</v>
      </c>
      <c r="D7" s="16">
        <v>0</v>
      </c>
      <c r="E7" s="16">
        <v>0</v>
      </c>
    </row>
    <row r="8" spans="1:5" ht="16" x14ac:dyDescent="0.8">
      <c r="A8" s="106" t="s">
        <v>37</v>
      </c>
      <c r="B8" s="16">
        <v>11</v>
      </c>
      <c r="C8" s="16">
        <v>32</v>
      </c>
      <c r="D8" s="16">
        <v>4</v>
      </c>
      <c r="E8" s="16">
        <v>4</v>
      </c>
    </row>
    <row r="9" spans="1:5" ht="16" x14ac:dyDescent="0.8">
      <c r="A9" s="106" t="s">
        <v>13</v>
      </c>
      <c r="B9" s="16">
        <v>16</v>
      </c>
      <c r="C9" s="16">
        <v>30</v>
      </c>
      <c r="D9" s="16">
        <v>3</v>
      </c>
      <c r="E9" s="16">
        <v>4</v>
      </c>
    </row>
    <row r="10" spans="1:5" ht="16" x14ac:dyDescent="0.8">
      <c r="A10" s="106" t="s">
        <v>167</v>
      </c>
      <c r="B10" s="16">
        <v>8</v>
      </c>
      <c r="C10" s="16">
        <v>7</v>
      </c>
      <c r="D10" s="16">
        <v>1</v>
      </c>
      <c r="E10" s="16">
        <v>23</v>
      </c>
    </row>
    <row r="11" spans="1:5" ht="16" x14ac:dyDescent="0.8">
      <c r="A11" s="106" t="s">
        <v>168</v>
      </c>
      <c r="B11" s="16">
        <v>13</v>
      </c>
      <c r="C11" s="16">
        <v>5</v>
      </c>
      <c r="D11" s="16">
        <v>0</v>
      </c>
      <c r="E11" s="16">
        <v>22</v>
      </c>
    </row>
    <row r="12" spans="1:5" ht="16" x14ac:dyDescent="0.8">
      <c r="A12" s="106" t="s">
        <v>169</v>
      </c>
      <c r="B12" s="16">
        <v>42</v>
      </c>
      <c r="C12" s="16">
        <v>46</v>
      </c>
      <c r="D12" s="16">
        <v>5</v>
      </c>
      <c r="E12" s="16">
        <v>40</v>
      </c>
    </row>
    <row r="13" spans="1:5" ht="16" x14ac:dyDescent="0.8">
      <c r="A13" s="106" t="s">
        <v>170</v>
      </c>
      <c r="B13" s="16">
        <v>97</v>
      </c>
      <c r="C13" s="16">
        <v>87</v>
      </c>
      <c r="D13" s="16">
        <v>12</v>
      </c>
      <c r="E13" s="16">
        <v>20</v>
      </c>
    </row>
    <row r="14" spans="1:5" ht="16" x14ac:dyDescent="0.8">
      <c r="A14" s="106" t="s">
        <v>171</v>
      </c>
      <c r="B14" s="16">
        <v>33</v>
      </c>
      <c r="C14" s="16">
        <v>23</v>
      </c>
      <c r="D14" s="16">
        <v>6</v>
      </c>
      <c r="E14" s="16">
        <v>12</v>
      </c>
    </row>
    <row r="15" spans="1:5" ht="16" x14ac:dyDescent="0.8">
      <c r="A15" s="106" t="s">
        <v>172</v>
      </c>
      <c r="B15" s="16">
        <v>21</v>
      </c>
      <c r="C15" s="16">
        <v>15</v>
      </c>
      <c r="D15" s="16">
        <v>2</v>
      </c>
      <c r="E15" s="16">
        <v>0</v>
      </c>
    </row>
    <row r="16" spans="1:5" ht="16" x14ac:dyDescent="0.8">
      <c r="A16" s="106" t="s">
        <v>11</v>
      </c>
      <c r="B16" s="16">
        <f>SUM(B3:B15)</f>
        <v>384</v>
      </c>
      <c r="C16" s="16">
        <f t="shared" ref="C16:E16" si="0">SUM(C3:C15)</f>
        <v>378</v>
      </c>
      <c r="D16" s="16">
        <f t="shared" si="0"/>
        <v>59</v>
      </c>
      <c r="E16" s="16">
        <f t="shared" si="0"/>
        <v>161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DAF7-F03D-47D5-B9E5-CA74BCA28C2F}">
  <dimension ref="A1:N29"/>
  <sheetViews>
    <sheetView workbookViewId="0">
      <selection sqref="A1:N1"/>
    </sheetView>
  </sheetViews>
  <sheetFormatPr defaultColWidth="8" defaultRowHeight="14.75" customHeight="1" x14ac:dyDescent="0.75"/>
  <cols>
    <col min="1" max="1" width="8.75" style="26" bestFit="1" customWidth="1"/>
    <col min="2" max="3" width="9.875" style="26" bestFit="1" customWidth="1"/>
    <col min="4" max="5" width="9.25" style="26" bestFit="1" customWidth="1"/>
    <col min="6" max="7" width="13.375" style="26" bestFit="1" customWidth="1"/>
    <col min="8" max="9" width="6.875" style="26" bestFit="1" customWidth="1"/>
    <col min="10" max="11" width="9.5" style="26" bestFit="1" customWidth="1"/>
    <col min="12" max="13" width="7.875" style="26" bestFit="1" customWidth="1"/>
    <col min="14" max="14" width="8" style="26" customWidth="1"/>
    <col min="15" max="16384" width="8" style="26"/>
  </cols>
  <sheetData>
    <row r="1" spans="1:14" ht="16" x14ac:dyDescent="0.8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08" customFormat="1" ht="30.75" customHeight="1" x14ac:dyDescent="0.75">
      <c r="A2" s="109" t="s">
        <v>52</v>
      </c>
      <c r="B2" s="109" t="s">
        <v>173</v>
      </c>
      <c r="C2" s="109" t="s">
        <v>173</v>
      </c>
      <c r="D2" s="109" t="s">
        <v>174</v>
      </c>
      <c r="E2" s="109" t="s">
        <v>174</v>
      </c>
      <c r="F2" s="109" t="s">
        <v>175</v>
      </c>
      <c r="G2" s="109" t="s">
        <v>175</v>
      </c>
      <c r="H2" s="109" t="s">
        <v>176</v>
      </c>
      <c r="I2" s="109" t="s">
        <v>176</v>
      </c>
      <c r="J2" s="109" t="s">
        <v>177</v>
      </c>
      <c r="K2" s="109" t="s">
        <v>177</v>
      </c>
      <c r="L2" s="109" t="s">
        <v>178</v>
      </c>
      <c r="M2" s="109" t="s">
        <v>178</v>
      </c>
      <c r="N2" s="109" t="s">
        <v>11</v>
      </c>
    </row>
    <row r="3" spans="1:14" ht="16" x14ac:dyDescent="0.75">
      <c r="A3" s="110"/>
      <c r="B3" s="109" t="s">
        <v>53</v>
      </c>
      <c r="C3" s="111" t="s">
        <v>179</v>
      </c>
      <c r="D3" s="109" t="s">
        <v>53</v>
      </c>
      <c r="E3" s="111" t="s">
        <v>179</v>
      </c>
      <c r="F3" s="109" t="s">
        <v>53</v>
      </c>
      <c r="G3" s="111" t="s">
        <v>179</v>
      </c>
      <c r="H3" s="109" t="s">
        <v>53</v>
      </c>
      <c r="I3" s="111" t="s">
        <v>179</v>
      </c>
      <c r="J3" s="109" t="s">
        <v>53</v>
      </c>
      <c r="K3" s="111" t="s">
        <v>179</v>
      </c>
      <c r="L3" s="109" t="s">
        <v>53</v>
      </c>
      <c r="M3" s="111" t="s">
        <v>179</v>
      </c>
      <c r="N3" s="109" t="s">
        <v>11</v>
      </c>
    </row>
    <row r="4" spans="1:14" ht="16" x14ac:dyDescent="0.8">
      <c r="A4" s="112" t="s">
        <v>180</v>
      </c>
      <c r="B4" s="113">
        <v>0</v>
      </c>
      <c r="C4" s="113">
        <v>0</v>
      </c>
      <c r="D4" s="113">
        <v>0</v>
      </c>
      <c r="E4" s="113">
        <v>3</v>
      </c>
      <c r="F4" s="113">
        <v>0</v>
      </c>
      <c r="G4" s="113">
        <v>0</v>
      </c>
      <c r="H4" s="113">
        <v>65</v>
      </c>
      <c r="I4" s="113">
        <v>5</v>
      </c>
      <c r="J4" s="113">
        <v>0</v>
      </c>
      <c r="K4" s="113">
        <v>0</v>
      </c>
      <c r="L4" s="113">
        <v>0</v>
      </c>
      <c r="M4" s="113">
        <v>0</v>
      </c>
      <c r="N4" s="113">
        <f t="shared" ref="N4:N21" si="0">SUM(B4:M4)</f>
        <v>73</v>
      </c>
    </row>
    <row r="5" spans="1:14" ht="16" x14ac:dyDescent="0.8">
      <c r="A5" s="112" t="s">
        <v>14</v>
      </c>
      <c r="B5" s="113">
        <v>0</v>
      </c>
      <c r="C5" s="113">
        <v>0</v>
      </c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20</v>
      </c>
      <c r="J5" s="113">
        <v>0</v>
      </c>
      <c r="K5" s="113">
        <v>0</v>
      </c>
      <c r="L5" s="113">
        <v>0</v>
      </c>
      <c r="M5" s="113">
        <v>0</v>
      </c>
      <c r="N5" s="113">
        <f t="shared" si="0"/>
        <v>20</v>
      </c>
    </row>
    <row r="6" spans="1:14" ht="16" x14ac:dyDescent="0.8">
      <c r="A6" s="112" t="s">
        <v>15</v>
      </c>
      <c r="B6" s="113">
        <v>0</v>
      </c>
      <c r="C6" s="113">
        <v>0</v>
      </c>
      <c r="D6" s="113">
        <v>0</v>
      </c>
      <c r="E6" s="113">
        <v>1</v>
      </c>
      <c r="F6" s="113">
        <v>0</v>
      </c>
      <c r="G6" s="113">
        <v>0</v>
      </c>
      <c r="H6" s="113">
        <v>2</v>
      </c>
      <c r="I6" s="113">
        <v>4</v>
      </c>
      <c r="J6" s="113">
        <v>0</v>
      </c>
      <c r="K6" s="113">
        <v>0</v>
      </c>
      <c r="L6" s="113">
        <v>0</v>
      </c>
      <c r="M6" s="113">
        <v>1</v>
      </c>
      <c r="N6" s="113">
        <f t="shared" si="0"/>
        <v>8</v>
      </c>
    </row>
    <row r="7" spans="1:14" ht="16" x14ac:dyDescent="0.8">
      <c r="A7" s="112" t="s">
        <v>16</v>
      </c>
      <c r="B7" s="113">
        <v>0</v>
      </c>
      <c r="C7" s="113">
        <v>0</v>
      </c>
      <c r="D7" s="113">
        <v>0</v>
      </c>
      <c r="E7" s="113">
        <v>0</v>
      </c>
      <c r="F7" s="113">
        <v>0</v>
      </c>
      <c r="G7" s="113">
        <v>0</v>
      </c>
      <c r="H7" s="113">
        <v>19</v>
      </c>
      <c r="I7" s="113">
        <v>4</v>
      </c>
      <c r="J7" s="113">
        <v>0</v>
      </c>
      <c r="K7" s="113">
        <v>1</v>
      </c>
      <c r="L7" s="113">
        <v>0</v>
      </c>
      <c r="M7" s="113">
        <v>1</v>
      </c>
      <c r="N7" s="113">
        <f t="shared" si="0"/>
        <v>25</v>
      </c>
    </row>
    <row r="8" spans="1:14" ht="16" x14ac:dyDescent="0.8">
      <c r="A8" s="112" t="s">
        <v>17</v>
      </c>
      <c r="B8" s="113">
        <v>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10</v>
      </c>
      <c r="I8" s="113">
        <v>21</v>
      </c>
      <c r="J8" s="113">
        <v>0</v>
      </c>
      <c r="K8" s="113">
        <v>0</v>
      </c>
      <c r="L8" s="113">
        <v>0</v>
      </c>
      <c r="M8" s="113">
        <v>0</v>
      </c>
      <c r="N8" s="113">
        <f t="shared" si="0"/>
        <v>31</v>
      </c>
    </row>
    <row r="9" spans="1:14" ht="16" x14ac:dyDescent="0.8">
      <c r="A9" s="112" t="s">
        <v>61</v>
      </c>
      <c r="B9" s="113">
        <v>1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1</v>
      </c>
      <c r="I9" s="113">
        <v>1</v>
      </c>
      <c r="J9" s="113">
        <v>0</v>
      </c>
      <c r="K9" s="113">
        <v>0</v>
      </c>
      <c r="L9" s="113">
        <v>0</v>
      </c>
      <c r="M9" s="113">
        <v>0</v>
      </c>
      <c r="N9" s="113">
        <f t="shared" si="0"/>
        <v>3</v>
      </c>
    </row>
    <row r="10" spans="1:14" ht="16" x14ac:dyDescent="0.8">
      <c r="A10" s="112" t="s">
        <v>181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f t="shared" si="0"/>
        <v>0</v>
      </c>
    </row>
    <row r="11" spans="1:14" ht="16" x14ac:dyDescent="0.8">
      <c r="A11" s="112" t="s">
        <v>21</v>
      </c>
      <c r="B11" s="113">
        <v>4</v>
      </c>
      <c r="C11" s="113">
        <v>2</v>
      </c>
      <c r="D11" s="113">
        <v>2</v>
      </c>
      <c r="E11" s="113">
        <v>0</v>
      </c>
      <c r="F11" s="113">
        <v>0</v>
      </c>
      <c r="G11" s="113">
        <v>0</v>
      </c>
      <c r="H11" s="113">
        <v>12</v>
      </c>
      <c r="I11" s="113">
        <v>11</v>
      </c>
      <c r="J11" s="113">
        <v>0</v>
      </c>
      <c r="K11" s="113">
        <v>0</v>
      </c>
      <c r="L11" s="113">
        <v>0</v>
      </c>
      <c r="M11" s="113">
        <v>0</v>
      </c>
      <c r="N11" s="113">
        <f t="shared" si="0"/>
        <v>31</v>
      </c>
    </row>
    <row r="12" spans="1:14" ht="16" x14ac:dyDescent="0.8">
      <c r="A12" s="112" t="s">
        <v>22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4</v>
      </c>
      <c r="I12" s="113">
        <v>6</v>
      </c>
      <c r="J12" s="113">
        <v>0</v>
      </c>
      <c r="K12" s="113">
        <v>0</v>
      </c>
      <c r="L12" s="113">
        <v>1</v>
      </c>
      <c r="M12" s="113">
        <v>0</v>
      </c>
      <c r="N12" s="113">
        <f t="shared" si="0"/>
        <v>11</v>
      </c>
    </row>
    <row r="13" spans="1:14" ht="16" x14ac:dyDescent="0.8">
      <c r="A13" s="112" t="s">
        <v>26</v>
      </c>
      <c r="B13" s="113">
        <v>2</v>
      </c>
      <c r="C13" s="113">
        <v>2</v>
      </c>
      <c r="D13" s="113">
        <v>0</v>
      </c>
      <c r="E13" s="113">
        <v>0</v>
      </c>
      <c r="F13" s="113">
        <v>0</v>
      </c>
      <c r="G13" s="113">
        <v>0</v>
      </c>
      <c r="H13" s="113">
        <v>10</v>
      </c>
      <c r="I13" s="113">
        <v>5</v>
      </c>
      <c r="J13" s="113">
        <v>0</v>
      </c>
      <c r="K13" s="113">
        <v>0</v>
      </c>
      <c r="L13" s="113">
        <v>0</v>
      </c>
      <c r="M13" s="113">
        <v>0</v>
      </c>
      <c r="N13" s="113">
        <f t="shared" si="0"/>
        <v>19</v>
      </c>
    </row>
    <row r="14" spans="1:14" ht="16" x14ac:dyDescent="0.8">
      <c r="A14" s="112" t="s">
        <v>27</v>
      </c>
      <c r="B14" s="113">
        <v>0</v>
      </c>
      <c r="C14" s="113">
        <v>1</v>
      </c>
      <c r="D14" s="113">
        <v>3</v>
      </c>
      <c r="E14" s="113">
        <v>4</v>
      </c>
      <c r="F14" s="113">
        <v>0</v>
      </c>
      <c r="G14" s="113">
        <v>0</v>
      </c>
      <c r="H14" s="113">
        <v>20</v>
      </c>
      <c r="I14" s="113">
        <v>26</v>
      </c>
      <c r="J14" s="113">
        <v>1</v>
      </c>
      <c r="K14" s="113">
        <v>0</v>
      </c>
      <c r="L14" s="113">
        <v>3</v>
      </c>
      <c r="M14" s="113">
        <v>4</v>
      </c>
      <c r="N14" s="113">
        <f t="shared" si="0"/>
        <v>62</v>
      </c>
    </row>
    <row r="15" spans="1:14" ht="16" x14ac:dyDescent="0.8">
      <c r="A15" s="112" t="s">
        <v>28</v>
      </c>
      <c r="B15" s="113">
        <v>89</v>
      </c>
      <c r="C15" s="113">
        <v>0</v>
      </c>
      <c r="D15" s="113">
        <v>7</v>
      </c>
      <c r="E15" s="113">
        <v>0</v>
      </c>
      <c r="F15" s="113">
        <v>0</v>
      </c>
      <c r="G15" s="113">
        <v>0</v>
      </c>
      <c r="H15" s="113">
        <v>150</v>
      </c>
      <c r="I15" s="113">
        <v>15</v>
      </c>
      <c r="J15" s="113">
        <v>20</v>
      </c>
      <c r="K15" s="113">
        <v>5</v>
      </c>
      <c r="L15" s="113">
        <v>0</v>
      </c>
      <c r="M15" s="113">
        <v>0</v>
      </c>
      <c r="N15" s="113">
        <f t="shared" si="0"/>
        <v>286</v>
      </c>
    </row>
    <row r="16" spans="1:14" ht="16" x14ac:dyDescent="0.8">
      <c r="A16" s="112" t="s">
        <v>30</v>
      </c>
      <c r="B16" s="113">
        <v>1</v>
      </c>
      <c r="C16" s="113">
        <v>0</v>
      </c>
      <c r="D16" s="113">
        <v>1</v>
      </c>
      <c r="E16" s="113">
        <v>0</v>
      </c>
      <c r="F16" s="113">
        <v>0</v>
      </c>
      <c r="G16" s="113">
        <v>0</v>
      </c>
      <c r="H16" s="113">
        <v>2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f t="shared" si="0"/>
        <v>4</v>
      </c>
    </row>
    <row r="17" spans="1:14" ht="16" x14ac:dyDescent="0.8">
      <c r="A17" s="112" t="s">
        <v>182</v>
      </c>
      <c r="B17" s="113">
        <v>3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1</v>
      </c>
      <c r="I17" s="113">
        <v>10</v>
      </c>
      <c r="J17" s="113">
        <v>0</v>
      </c>
      <c r="K17" s="113">
        <v>0</v>
      </c>
      <c r="L17" s="113">
        <v>0</v>
      </c>
      <c r="M17" s="113">
        <v>0</v>
      </c>
      <c r="N17" s="113">
        <f t="shared" si="0"/>
        <v>14</v>
      </c>
    </row>
    <row r="18" spans="1:14" ht="16" x14ac:dyDescent="0.8">
      <c r="A18" s="112" t="s">
        <v>34</v>
      </c>
      <c r="B18" s="113">
        <v>1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28</v>
      </c>
      <c r="I18" s="113">
        <v>5</v>
      </c>
      <c r="J18" s="113">
        <v>0</v>
      </c>
      <c r="K18" s="113">
        <v>0</v>
      </c>
      <c r="L18" s="113">
        <v>0</v>
      </c>
      <c r="M18" s="113">
        <v>0</v>
      </c>
      <c r="N18" s="113">
        <f t="shared" si="0"/>
        <v>34</v>
      </c>
    </row>
    <row r="19" spans="1:14" ht="16" x14ac:dyDescent="0.8">
      <c r="A19" s="112" t="s">
        <v>35</v>
      </c>
      <c r="B19" s="113">
        <v>2</v>
      </c>
      <c r="C19" s="113">
        <v>6</v>
      </c>
      <c r="D19" s="113">
        <v>3</v>
      </c>
      <c r="E19" s="113">
        <v>1</v>
      </c>
      <c r="F19" s="113">
        <v>0</v>
      </c>
      <c r="G19" s="113">
        <v>0</v>
      </c>
      <c r="H19" s="113">
        <v>44</v>
      </c>
      <c r="I19" s="113">
        <v>17</v>
      </c>
      <c r="J19" s="113">
        <v>1</v>
      </c>
      <c r="K19" s="113">
        <v>0</v>
      </c>
      <c r="L19" s="113">
        <v>0</v>
      </c>
      <c r="M19" s="113">
        <v>1</v>
      </c>
      <c r="N19" s="113">
        <f t="shared" si="0"/>
        <v>75</v>
      </c>
    </row>
    <row r="20" spans="1:14" ht="16" x14ac:dyDescent="0.8">
      <c r="A20" s="112" t="s">
        <v>36</v>
      </c>
      <c r="B20" s="113">
        <v>0</v>
      </c>
      <c r="C20" s="113">
        <v>0</v>
      </c>
      <c r="D20" s="113">
        <v>0</v>
      </c>
      <c r="E20" s="113">
        <v>1</v>
      </c>
      <c r="F20" s="113">
        <v>0</v>
      </c>
      <c r="G20" s="113">
        <v>0</v>
      </c>
      <c r="H20" s="113">
        <v>14</v>
      </c>
      <c r="I20" s="113">
        <v>15</v>
      </c>
      <c r="J20" s="113">
        <v>0</v>
      </c>
      <c r="K20" s="113">
        <v>0</v>
      </c>
      <c r="L20" s="113">
        <v>0</v>
      </c>
      <c r="M20" s="113">
        <v>0</v>
      </c>
      <c r="N20" s="113">
        <f t="shared" si="0"/>
        <v>30</v>
      </c>
    </row>
    <row r="21" spans="1:14" ht="16" x14ac:dyDescent="0.8">
      <c r="A21" s="112" t="s">
        <v>37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1</v>
      </c>
      <c r="J21" s="113">
        <v>0</v>
      </c>
      <c r="K21" s="113">
        <v>0</v>
      </c>
      <c r="L21" s="113">
        <v>0</v>
      </c>
      <c r="M21" s="113">
        <v>0</v>
      </c>
      <c r="N21" s="113">
        <f t="shared" si="0"/>
        <v>1</v>
      </c>
    </row>
    <row r="22" spans="1:14" ht="16" x14ac:dyDescent="0.8">
      <c r="A22" s="112" t="s">
        <v>183</v>
      </c>
      <c r="B22" s="113">
        <v>2</v>
      </c>
      <c r="C22" s="113">
        <v>1</v>
      </c>
      <c r="D22" s="113">
        <v>0</v>
      </c>
      <c r="E22" s="113">
        <v>0</v>
      </c>
      <c r="F22" s="113">
        <v>0</v>
      </c>
      <c r="G22" s="113">
        <v>0</v>
      </c>
      <c r="H22" s="113">
        <v>10</v>
      </c>
      <c r="I22" s="113">
        <v>12</v>
      </c>
      <c r="J22" s="113">
        <v>1</v>
      </c>
      <c r="K22" s="113">
        <v>0</v>
      </c>
      <c r="L22" s="113">
        <v>0</v>
      </c>
      <c r="M22" s="113">
        <v>0</v>
      </c>
      <c r="N22" s="113">
        <f t="shared" ref="N22:N28" si="1">SUM(B22:M22)</f>
        <v>26</v>
      </c>
    </row>
    <row r="23" spans="1:14" ht="16" x14ac:dyDescent="0.8">
      <c r="A23" s="112" t="s">
        <v>41</v>
      </c>
      <c r="B23" s="113">
        <v>1</v>
      </c>
      <c r="C23" s="113">
        <v>0</v>
      </c>
      <c r="D23" s="113">
        <v>0</v>
      </c>
      <c r="E23" s="113">
        <v>1</v>
      </c>
      <c r="F23" s="113">
        <v>0</v>
      </c>
      <c r="G23" s="113">
        <v>0</v>
      </c>
      <c r="H23" s="113">
        <v>1</v>
      </c>
      <c r="I23" s="113">
        <v>3</v>
      </c>
      <c r="J23" s="113">
        <v>0</v>
      </c>
      <c r="K23" s="113">
        <v>0</v>
      </c>
      <c r="L23" s="113">
        <v>0</v>
      </c>
      <c r="M23" s="113">
        <v>0</v>
      </c>
      <c r="N23" s="113">
        <f t="shared" si="1"/>
        <v>6</v>
      </c>
    </row>
    <row r="24" spans="1:14" ht="16" x14ac:dyDescent="0.8">
      <c r="A24" s="112" t="s">
        <v>42</v>
      </c>
      <c r="B24" s="113">
        <v>0</v>
      </c>
      <c r="C24" s="113">
        <v>1</v>
      </c>
      <c r="D24" s="113">
        <v>0</v>
      </c>
      <c r="E24" s="113">
        <v>0</v>
      </c>
      <c r="F24" s="113">
        <v>1</v>
      </c>
      <c r="G24" s="113">
        <v>0</v>
      </c>
      <c r="H24" s="113">
        <v>19</v>
      </c>
      <c r="I24" s="113">
        <v>6</v>
      </c>
      <c r="J24" s="113">
        <v>0</v>
      </c>
      <c r="K24" s="113">
        <v>0</v>
      </c>
      <c r="L24" s="113">
        <v>0</v>
      </c>
      <c r="M24" s="113">
        <v>0</v>
      </c>
      <c r="N24" s="113">
        <f t="shared" si="1"/>
        <v>27</v>
      </c>
    </row>
    <row r="25" spans="1:14" ht="16" x14ac:dyDescent="0.8">
      <c r="A25" s="112" t="s">
        <v>44</v>
      </c>
      <c r="B25" s="113">
        <v>0</v>
      </c>
      <c r="C25" s="113">
        <v>1</v>
      </c>
      <c r="D25" s="113">
        <v>0</v>
      </c>
      <c r="E25" s="113">
        <v>0</v>
      </c>
      <c r="F25" s="113">
        <v>0</v>
      </c>
      <c r="G25" s="113">
        <v>0</v>
      </c>
      <c r="H25" s="113">
        <v>5</v>
      </c>
      <c r="I25" s="113">
        <v>6</v>
      </c>
      <c r="J25" s="113">
        <v>1</v>
      </c>
      <c r="K25" s="113">
        <v>1</v>
      </c>
      <c r="L25" s="113">
        <v>0</v>
      </c>
      <c r="M25" s="113">
        <v>0</v>
      </c>
      <c r="N25" s="113">
        <f t="shared" si="1"/>
        <v>14</v>
      </c>
    </row>
    <row r="26" spans="1:14" ht="16" x14ac:dyDescent="0.8">
      <c r="A26" s="112" t="s">
        <v>45</v>
      </c>
      <c r="B26" s="113">
        <v>27</v>
      </c>
      <c r="C26" s="113">
        <v>8</v>
      </c>
      <c r="D26" s="113">
        <v>0</v>
      </c>
      <c r="E26" s="113">
        <v>0</v>
      </c>
      <c r="F26" s="113">
        <v>0</v>
      </c>
      <c r="G26" s="113">
        <v>0</v>
      </c>
      <c r="H26" s="113">
        <v>36</v>
      </c>
      <c r="I26" s="113">
        <v>12</v>
      </c>
      <c r="J26" s="113">
        <v>0</v>
      </c>
      <c r="K26" s="113">
        <v>0</v>
      </c>
      <c r="L26" s="113">
        <v>0</v>
      </c>
      <c r="M26" s="113">
        <v>4</v>
      </c>
      <c r="N26" s="113">
        <f t="shared" si="1"/>
        <v>87</v>
      </c>
    </row>
    <row r="27" spans="1:14" ht="16" x14ac:dyDescent="0.8">
      <c r="A27" s="112" t="s">
        <v>46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7</v>
      </c>
      <c r="I27" s="113">
        <v>0</v>
      </c>
      <c r="J27" s="113">
        <v>15</v>
      </c>
      <c r="K27" s="113">
        <v>0</v>
      </c>
      <c r="L27" s="113">
        <v>0</v>
      </c>
      <c r="M27" s="113">
        <v>0</v>
      </c>
      <c r="N27" s="113">
        <f t="shared" si="1"/>
        <v>22</v>
      </c>
    </row>
    <row r="28" spans="1:14" ht="16" x14ac:dyDescent="0.8">
      <c r="A28" s="112" t="s">
        <v>47</v>
      </c>
      <c r="B28" s="113">
        <v>1</v>
      </c>
      <c r="C28" s="113">
        <v>0</v>
      </c>
      <c r="D28" s="113">
        <v>3</v>
      </c>
      <c r="E28" s="113">
        <v>0</v>
      </c>
      <c r="F28" s="113">
        <v>0</v>
      </c>
      <c r="G28" s="113">
        <v>0</v>
      </c>
      <c r="H28" s="113">
        <v>2</v>
      </c>
      <c r="I28" s="113">
        <v>2</v>
      </c>
      <c r="J28" s="113">
        <v>1</v>
      </c>
      <c r="K28" s="113">
        <v>0</v>
      </c>
      <c r="L28" s="113">
        <v>0</v>
      </c>
      <c r="M28" s="113">
        <v>0</v>
      </c>
      <c r="N28" s="113">
        <f t="shared" si="1"/>
        <v>9</v>
      </c>
    </row>
    <row r="29" spans="1:14" ht="16" x14ac:dyDescent="0.8">
      <c r="A29" s="114" t="s">
        <v>11</v>
      </c>
      <c r="B29" s="109">
        <f>SUM(B4:B28)</f>
        <v>134</v>
      </c>
      <c r="C29" s="109">
        <f t="shared" ref="C29:N29" si="2">SUM(C4:C28)</f>
        <v>22</v>
      </c>
      <c r="D29" s="109">
        <f t="shared" si="2"/>
        <v>19</v>
      </c>
      <c r="E29" s="109">
        <f t="shared" si="2"/>
        <v>11</v>
      </c>
      <c r="F29" s="109">
        <f t="shared" si="2"/>
        <v>1</v>
      </c>
      <c r="G29" s="109">
        <f t="shared" si="2"/>
        <v>0</v>
      </c>
      <c r="H29" s="109">
        <f t="shared" si="2"/>
        <v>462</v>
      </c>
      <c r="I29" s="109">
        <f t="shared" si="2"/>
        <v>207</v>
      </c>
      <c r="J29" s="109">
        <f t="shared" si="2"/>
        <v>40</v>
      </c>
      <c r="K29" s="109">
        <f t="shared" si="2"/>
        <v>7</v>
      </c>
      <c r="L29" s="109">
        <f t="shared" si="2"/>
        <v>4</v>
      </c>
      <c r="M29" s="109">
        <f t="shared" si="2"/>
        <v>11</v>
      </c>
      <c r="N29" s="109">
        <f t="shared" si="2"/>
        <v>918</v>
      </c>
    </row>
  </sheetData>
  <mergeCells count="1">
    <mergeCell ref="A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D5A5-34F6-4718-A390-392A42E9D217}">
  <dimension ref="A1:X36"/>
  <sheetViews>
    <sheetView tabSelected="1" workbookViewId="0">
      <selection sqref="A1:X1"/>
    </sheetView>
  </sheetViews>
  <sheetFormatPr defaultColWidth="9.5" defaultRowHeight="14.75" customHeight="1" x14ac:dyDescent="0.75"/>
  <cols>
    <col min="1" max="1" width="4.5" style="129" bestFit="1" customWidth="1"/>
    <col min="2" max="2" width="10.5" style="130" bestFit="1" customWidth="1"/>
    <col min="3" max="4" width="10.625" style="129" bestFit="1" customWidth="1"/>
    <col min="5" max="6" width="8.625" style="129" bestFit="1" customWidth="1"/>
    <col min="7" max="8" width="14.125" style="129" bestFit="1" customWidth="1"/>
    <col min="9" max="9" width="7.125" style="129" customWidth="1"/>
    <col min="10" max="10" width="6.875" style="129" bestFit="1" customWidth="1"/>
    <col min="11" max="12" width="10.5" style="129" bestFit="1" customWidth="1"/>
    <col min="13" max="14" width="7.875" style="129" bestFit="1" customWidth="1"/>
    <col min="15" max="16" width="14.25" style="129" bestFit="1" customWidth="1"/>
    <col min="17" max="18" width="13" style="129" bestFit="1" customWidth="1"/>
    <col min="19" max="20" width="13.125" style="129" bestFit="1" customWidth="1"/>
    <col min="21" max="22" width="10.125" style="129" bestFit="1" customWidth="1"/>
    <col min="23" max="24" width="6.875" style="129" bestFit="1" customWidth="1"/>
    <col min="25" max="16384" width="9.5" style="129"/>
  </cols>
  <sheetData>
    <row r="1" spans="1:24" ht="16" x14ac:dyDescent="0.75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115" customFormat="1" ht="32" x14ac:dyDescent="0.8">
      <c r="A2" s="116" t="s">
        <v>145</v>
      </c>
      <c r="B2" s="117" t="s">
        <v>184</v>
      </c>
      <c r="C2" s="117" t="s">
        <v>185</v>
      </c>
      <c r="D2" s="117" t="s">
        <v>185</v>
      </c>
      <c r="E2" s="116" t="s">
        <v>186</v>
      </c>
      <c r="F2" s="116" t="s">
        <v>186</v>
      </c>
      <c r="G2" s="118" t="s">
        <v>187</v>
      </c>
      <c r="H2" s="118" t="s">
        <v>187</v>
      </c>
      <c r="I2" s="116" t="s">
        <v>176</v>
      </c>
      <c r="J2" s="116" t="s">
        <v>176</v>
      </c>
      <c r="K2" s="117" t="s">
        <v>188</v>
      </c>
      <c r="L2" s="117" t="s">
        <v>188</v>
      </c>
      <c r="M2" s="116" t="s">
        <v>178</v>
      </c>
      <c r="N2" s="116" t="s">
        <v>178</v>
      </c>
      <c r="O2" s="116" t="s">
        <v>189</v>
      </c>
      <c r="P2" s="116" t="s">
        <v>189</v>
      </c>
      <c r="Q2" s="116" t="s">
        <v>190</v>
      </c>
      <c r="R2" s="116" t="s">
        <v>190</v>
      </c>
      <c r="S2" s="116" t="s">
        <v>191</v>
      </c>
      <c r="T2" s="116" t="s">
        <v>191</v>
      </c>
      <c r="U2" s="116" t="s">
        <v>192</v>
      </c>
      <c r="V2" s="116" t="s">
        <v>192</v>
      </c>
      <c r="W2" s="117" t="s">
        <v>11</v>
      </c>
      <c r="X2" s="117" t="s">
        <v>11</v>
      </c>
    </row>
    <row r="3" spans="1:24" s="119" customFormat="1" ht="32" x14ac:dyDescent="0.8">
      <c r="A3" s="116"/>
      <c r="B3" s="120"/>
      <c r="C3" s="117" t="s">
        <v>53</v>
      </c>
      <c r="D3" s="117" t="s">
        <v>179</v>
      </c>
      <c r="E3" s="117" t="s">
        <v>53</v>
      </c>
      <c r="F3" s="117" t="s">
        <v>179</v>
      </c>
      <c r="G3" s="117" t="s">
        <v>53</v>
      </c>
      <c r="H3" s="117" t="s">
        <v>179</v>
      </c>
      <c r="I3" s="117" t="s">
        <v>53</v>
      </c>
      <c r="J3" s="117" t="s">
        <v>179</v>
      </c>
      <c r="K3" s="117" t="s">
        <v>53</v>
      </c>
      <c r="L3" s="117" t="s">
        <v>179</v>
      </c>
      <c r="M3" s="117" t="s">
        <v>53</v>
      </c>
      <c r="N3" s="117" t="s">
        <v>179</v>
      </c>
      <c r="O3" s="117" t="s">
        <v>53</v>
      </c>
      <c r="P3" s="117" t="s">
        <v>179</v>
      </c>
      <c r="Q3" s="117" t="s">
        <v>53</v>
      </c>
      <c r="R3" s="117" t="s">
        <v>179</v>
      </c>
      <c r="S3" s="117" t="s">
        <v>53</v>
      </c>
      <c r="T3" s="117" t="s">
        <v>179</v>
      </c>
      <c r="U3" s="117" t="s">
        <v>53</v>
      </c>
      <c r="V3" s="117" t="s">
        <v>179</v>
      </c>
      <c r="W3" s="118" t="s">
        <v>53</v>
      </c>
      <c r="X3" s="118" t="s">
        <v>179</v>
      </c>
    </row>
    <row r="4" spans="1:24" ht="16" x14ac:dyDescent="0.75">
      <c r="A4" s="109">
        <v>1</v>
      </c>
      <c r="B4" s="121" t="s">
        <v>193</v>
      </c>
      <c r="C4" s="113">
        <v>0</v>
      </c>
      <c r="D4" s="113">
        <v>0</v>
      </c>
      <c r="E4" s="113">
        <v>0</v>
      </c>
      <c r="F4" s="113">
        <v>0</v>
      </c>
      <c r="G4" s="113">
        <v>0</v>
      </c>
      <c r="H4" s="113">
        <v>0</v>
      </c>
      <c r="I4" s="113">
        <v>0</v>
      </c>
      <c r="J4" s="113">
        <v>0</v>
      </c>
      <c r="K4" s="113">
        <v>0</v>
      </c>
      <c r="L4" s="113">
        <v>0</v>
      </c>
      <c r="M4" s="113">
        <v>0</v>
      </c>
      <c r="N4" s="113">
        <v>0</v>
      </c>
      <c r="O4" s="113">
        <v>0</v>
      </c>
      <c r="P4" s="113">
        <v>0</v>
      </c>
      <c r="Q4" s="113">
        <v>0</v>
      </c>
      <c r="R4" s="113">
        <v>0</v>
      </c>
      <c r="S4" s="113">
        <v>0</v>
      </c>
      <c r="T4" s="113">
        <v>0</v>
      </c>
      <c r="U4" s="113">
        <v>0</v>
      </c>
      <c r="V4" s="113">
        <v>0</v>
      </c>
      <c r="W4" s="122">
        <f>C4+E4+G4+I4+K4+M4+O4+Q4+S4+U4</f>
        <v>0</v>
      </c>
      <c r="X4" s="122">
        <f>D4+F4+H4+J4+L4+N4+P4+R4+T4+V4</f>
        <v>0</v>
      </c>
    </row>
    <row r="5" spans="1:24" ht="16" x14ac:dyDescent="0.75">
      <c r="A5" s="109">
        <v>2</v>
      </c>
      <c r="B5" s="121" t="s">
        <v>194</v>
      </c>
      <c r="C5" s="113">
        <v>5</v>
      </c>
      <c r="D5" s="123">
        <v>5</v>
      </c>
      <c r="E5" s="123">
        <v>3</v>
      </c>
      <c r="F5" s="124">
        <v>2</v>
      </c>
      <c r="G5" s="124">
        <v>0</v>
      </c>
      <c r="H5" s="122">
        <v>3</v>
      </c>
      <c r="I5" s="122">
        <v>1</v>
      </c>
      <c r="J5" s="123">
        <v>1</v>
      </c>
      <c r="K5" s="123">
        <v>5</v>
      </c>
      <c r="L5" s="123">
        <v>16</v>
      </c>
      <c r="M5" s="123">
        <v>0</v>
      </c>
      <c r="N5" s="122">
        <v>0</v>
      </c>
      <c r="O5" s="122">
        <v>0</v>
      </c>
      <c r="P5" s="122">
        <v>0</v>
      </c>
      <c r="Q5" s="122">
        <v>0</v>
      </c>
      <c r="R5" s="124">
        <v>1</v>
      </c>
      <c r="S5" s="124">
        <v>0</v>
      </c>
      <c r="T5" s="122">
        <v>2</v>
      </c>
      <c r="U5" s="122">
        <v>0</v>
      </c>
      <c r="V5" s="122">
        <v>0</v>
      </c>
      <c r="W5" s="122">
        <f t="shared" ref="W5:W35" si="0">C5+E5+G5+I5+K5+M5+O5+Q5+S5+U5</f>
        <v>14</v>
      </c>
      <c r="X5" s="122">
        <f t="shared" ref="X5:X35" si="1">D5+F5+H5+J5+L5+N5+P5+R5+T5+V5</f>
        <v>30</v>
      </c>
    </row>
    <row r="6" spans="1:24" ht="16" x14ac:dyDescent="0.75">
      <c r="A6" s="109">
        <v>3</v>
      </c>
      <c r="B6" s="121" t="s">
        <v>46</v>
      </c>
      <c r="C6" s="113">
        <v>4</v>
      </c>
      <c r="D6" s="123">
        <v>1</v>
      </c>
      <c r="E6" s="123">
        <v>1</v>
      </c>
      <c r="F6" s="124">
        <v>0</v>
      </c>
      <c r="G6" s="124">
        <v>0</v>
      </c>
      <c r="H6" s="122">
        <v>0</v>
      </c>
      <c r="I6" s="122">
        <v>2</v>
      </c>
      <c r="J6" s="123">
        <v>1</v>
      </c>
      <c r="K6" s="123">
        <v>1</v>
      </c>
      <c r="L6" s="123">
        <v>5</v>
      </c>
      <c r="M6" s="123">
        <v>0</v>
      </c>
      <c r="N6" s="122">
        <v>0</v>
      </c>
      <c r="O6" s="122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2">
        <f t="shared" si="0"/>
        <v>8</v>
      </c>
      <c r="X6" s="122">
        <f t="shared" si="1"/>
        <v>7</v>
      </c>
    </row>
    <row r="7" spans="1:24" ht="16" x14ac:dyDescent="0.75">
      <c r="A7" s="109">
        <v>4</v>
      </c>
      <c r="B7" s="121" t="s">
        <v>195</v>
      </c>
      <c r="C7" s="113">
        <v>3</v>
      </c>
      <c r="D7" s="124">
        <v>0</v>
      </c>
      <c r="E7" s="123">
        <v>1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2">
        <f t="shared" si="0"/>
        <v>4</v>
      </c>
      <c r="X7" s="122">
        <f t="shared" si="1"/>
        <v>0</v>
      </c>
    </row>
    <row r="8" spans="1:24" ht="16" x14ac:dyDescent="0.75">
      <c r="A8" s="109">
        <v>5</v>
      </c>
      <c r="B8" s="121" t="s">
        <v>196</v>
      </c>
      <c r="C8" s="113">
        <v>24</v>
      </c>
      <c r="D8" s="123">
        <v>7</v>
      </c>
      <c r="E8" s="123">
        <v>21</v>
      </c>
      <c r="F8" s="124">
        <v>5</v>
      </c>
      <c r="G8" s="124">
        <v>3</v>
      </c>
      <c r="H8" s="122">
        <v>3</v>
      </c>
      <c r="I8" s="122">
        <v>9</v>
      </c>
      <c r="J8" s="123">
        <v>5</v>
      </c>
      <c r="K8" s="123">
        <v>3</v>
      </c>
      <c r="L8" s="123">
        <v>16</v>
      </c>
      <c r="M8" s="124">
        <v>0</v>
      </c>
      <c r="N8" s="122">
        <v>0</v>
      </c>
      <c r="O8" s="124">
        <v>0</v>
      </c>
      <c r="P8" s="122">
        <v>0</v>
      </c>
      <c r="Q8" s="124">
        <v>0</v>
      </c>
      <c r="R8" s="124">
        <v>0</v>
      </c>
      <c r="S8" s="124">
        <v>0</v>
      </c>
      <c r="T8" s="122">
        <v>2</v>
      </c>
      <c r="U8" s="124">
        <v>0</v>
      </c>
      <c r="V8" s="124">
        <v>0</v>
      </c>
      <c r="W8" s="122">
        <f t="shared" si="0"/>
        <v>60</v>
      </c>
      <c r="X8" s="122">
        <f t="shared" si="1"/>
        <v>38</v>
      </c>
    </row>
    <row r="9" spans="1:24" ht="16" x14ac:dyDescent="0.75">
      <c r="A9" s="109">
        <v>6</v>
      </c>
      <c r="B9" s="121" t="s">
        <v>166</v>
      </c>
      <c r="C9" s="113">
        <v>11</v>
      </c>
      <c r="D9" s="124">
        <v>0</v>
      </c>
      <c r="E9" s="123">
        <v>5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2">
        <f t="shared" si="0"/>
        <v>16</v>
      </c>
      <c r="X9" s="122">
        <f t="shared" si="1"/>
        <v>0</v>
      </c>
    </row>
    <row r="10" spans="1:24" ht="16" x14ac:dyDescent="0.75">
      <c r="A10" s="109">
        <v>7</v>
      </c>
      <c r="B10" s="121" t="s">
        <v>14</v>
      </c>
      <c r="C10" s="113">
        <v>13</v>
      </c>
      <c r="D10" s="125">
        <v>10</v>
      </c>
      <c r="E10" s="125">
        <v>27</v>
      </c>
      <c r="F10" s="126">
        <v>35</v>
      </c>
      <c r="G10" s="126">
        <v>1</v>
      </c>
      <c r="H10" s="109">
        <v>2</v>
      </c>
      <c r="I10" s="109">
        <v>5</v>
      </c>
      <c r="J10" s="125">
        <v>16</v>
      </c>
      <c r="K10" s="125">
        <v>11</v>
      </c>
      <c r="L10" s="125">
        <v>16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2">
        <f t="shared" si="0"/>
        <v>57</v>
      </c>
      <c r="X10" s="122">
        <f t="shared" si="1"/>
        <v>79</v>
      </c>
    </row>
    <row r="11" spans="1:24" ht="16" x14ac:dyDescent="0.75">
      <c r="A11" s="109">
        <v>8</v>
      </c>
      <c r="B11" s="121" t="s">
        <v>28</v>
      </c>
      <c r="C11" s="113">
        <v>4</v>
      </c>
      <c r="D11" s="125">
        <v>31</v>
      </c>
      <c r="E11" s="125">
        <v>6</v>
      </c>
      <c r="F11" s="126">
        <v>7</v>
      </c>
      <c r="G11" s="126">
        <v>6</v>
      </c>
      <c r="H11" s="109">
        <v>1</v>
      </c>
      <c r="I11" s="124">
        <v>0</v>
      </c>
      <c r="J11" s="125">
        <v>6</v>
      </c>
      <c r="K11" s="125">
        <v>2</v>
      </c>
      <c r="L11" s="125">
        <v>1</v>
      </c>
      <c r="M11" s="124">
        <v>0</v>
      </c>
      <c r="N11" s="109">
        <v>0</v>
      </c>
      <c r="O11" s="124">
        <v>0</v>
      </c>
      <c r="P11" s="109">
        <v>0</v>
      </c>
      <c r="Q11" s="109">
        <v>1</v>
      </c>
      <c r="R11" s="126">
        <v>2</v>
      </c>
      <c r="S11" s="124">
        <v>0</v>
      </c>
      <c r="T11" s="124">
        <v>0</v>
      </c>
      <c r="U11" s="124">
        <v>0</v>
      </c>
      <c r="V11" s="124">
        <v>0</v>
      </c>
      <c r="W11" s="122">
        <f t="shared" si="0"/>
        <v>19</v>
      </c>
      <c r="X11" s="122">
        <f t="shared" si="1"/>
        <v>48</v>
      </c>
    </row>
    <row r="12" spans="1:24" ht="16" x14ac:dyDescent="0.75">
      <c r="A12" s="109">
        <v>9</v>
      </c>
      <c r="B12" s="127" t="s">
        <v>30</v>
      </c>
      <c r="C12" s="109">
        <v>9</v>
      </c>
      <c r="D12" s="125">
        <v>6</v>
      </c>
      <c r="E12" s="125">
        <v>5</v>
      </c>
      <c r="F12" s="126">
        <v>4</v>
      </c>
      <c r="G12" s="126">
        <v>1</v>
      </c>
      <c r="H12" s="109">
        <v>1</v>
      </c>
      <c r="I12" s="109">
        <v>1</v>
      </c>
      <c r="J12" s="125">
        <v>1</v>
      </c>
      <c r="K12" s="125">
        <v>0</v>
      </c>
      <c r="L12" s="125">
        <v>1</v>
      </c>
      <c r="M12" s="124">
        <v>0</v>
      </c>
      <c r="N12" s="109">
        <v>0</v>
      </c>
      <c r="O12" s="109">
        <v>1</v>
      </c>
      <c r="P12" s="109">
        <v>2</v>
      </c>
      <c r="Q12" s="109">
        <v>3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2">
        <f t="shared" si="0"/>
        <v>20</v>
      </c>
      <c r="X12" s="122">
        <f t="shared" si="1"/>
        <v>15</v>
      </c>
    </row>
    <row r="13" spans="1:24" ht="16" x14ac:dyDescent="0.75">
      <c r="A13" s="109">
        <v>10</v>
      </c>
      <c r="B13" s="127" t="s">
        <v>40</v>
      </c>
      <c r="C13" s="109">
        <v>2</v>
      </c>
      <c r="D13" s="125">
        <v>0</v>
      </c>
      <c r="E13" s="125">
        <v>0</v>
      </c>
      <c r="F13" s="126">
        <v>0</v>
      </c>
      <c r="G13" s="126">
        <v>0</v>
      </c>
      <c r="H13" s="109">
        <v>0</v>
      </c>
      <c r="I13" s="109">
        <v>0</v>
      </c>
      <c r="J13" s="125">
        <v>0</v>
      </c>
      <c r="K13" s="125">
        <v>0</v>
      </c>
      <c r="L13" s="125">
        <v>0</v>
      </c>
      <c r="M13" s="124">
        <v>0</v>
      </c>
      <c r="N13" s="109">
        <v>0</v>
      </c>
      <c r="O13" s="109">
        <v>0</v>
      </c>
      <c r="P13" s="109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2">
        <f t="shared" si="0"/>
        <v>2</v>
      </c>
      <c r="X13" s="122">
        <f t="shared" si="1"/>
        <v>0</v>
      </c>
    </row>
    <row r="14" spans="1:24" ht="16" x14ac:dyDescent="0.75">
      <c r="A14" s="109">
        <v>11</v>
      </c>
      <c r="B14" s="121" t="s">
        <v>26</v>
      </c>
      <c r="C14" s="113">
        <v>10</v>
      </c>
      <c r="D14" s="125">
        <v>8</v>
      </c>
      <c r="E14" s="125">
        <v>8</v>
      </c>
      <c r="F14" s="126">
        <v>5</v>
      </c>
      <c r="G14" s="126">
        <v>1</v>
      </c>
      <c r="H14" s="109">
        <v>0</v>
      </c>
      <c r="I14" s="109">
        <v>3</v>
      </c>
      <c r="J14" s="125">
        <v>3</v>
      </c>
      <c r="K14" s="125">
        <v>0</v>
      </c>
      <c r="L14" s="125">
        <v>0</v>
      </c>
      <c r="M14" s="124">
        <v>0</v>
      </c>
      <c r="N14" s="109">
        <v>1</v>
      </c>
      <c r="O14" s="109">
        <v>1</v>
      </c>
      <c r="P14" s="109">
        <v>0</v>
      </c>
      <c r="Q14" s="124">
        <v>0</v>
      </c>
      <c r="R14" s="126">
        <v>0</v>
      </c>
      <c r="S14" s="124">
        <v>0</v>
      </c>
      <c r="T14" s="109">
        <v>2</v>
      </c>
      <c r="U14" s="109">
        <v>0</v>
      </c>
      <c r="V14" s="109">
        <v>0</v>
      </c>
      <c r="W14" s="122">
        <f t="shared" si="0"/>
        <v>23</v>
      </c>
      <c r="X14" s="122">
        <f t="shared" si="1"/>
        <v>19</v>
      </c>
    </row>
    <row r="15" spans="1:24" ht="16" x14ac:dyDescent="0.75">
      <c r="A15" s="109">
        <v>12</v>
      </c>
      <c r="B15" s="121" t="s">
        <v>32</v>
      </c>
      <c r="C15" s="113">
        <v>16</v>
      </c>
      <c r="D15" s="125">
        <v>0</v>
      </c>
      <c r="E15" s="125">
        <v>1</v>
      </c>
      <c r="F15" s="126">
        <v>0</v>
      </c>
      <c r="G15" s="126">
        <v>0</v>
      </c>
      <c r="H15" s="109">
        <v>0</v>
      </c>
      <c r="I15" s="109">
        <v>4</v>
      </c>
      <c r="J15" s="125">
        <v>0</v>
      </c>
      <c r="K15" s="125">
        <v>0</v>
      </c>
      <c r="L15" s="125">
        <v>0</v>
      </c>
      <c r="M15" s="124">
        <v>0</v>
      </c>
      <c r="N15" s="124">
        <v>0</v>
      </c>
      <c r="O15" s="124">
        <v>0</v>
      </c>
      <c r="P15" s="124">
        <v>0</v>
      </c>
      <c r="Q15" s="109">
        <v>2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2">
        <f t="shared" si="0"/>
        <v>23</v>
      </c>
      <c r="X15" s="122">
        <f t="shared" si="1"/>
        <v>0</v>
      </c>
    </row>
    <row r="16" spans="1:24" ht="16" x14ac:dyDescent="0.75">
      <c r="A16" s="109">
        <v>13</v>
      </c>
      <c r="B16" s="121" t="s">
        <v>41</v>
      </c>
      <c r="C16" s="113">
        <v>3</v>
      </c>
      <c r="D16" s="125">
        <v>4</v>
      </c>
      <c r="E16" s="125">
        <v>2</v>
      </c>
      <c r="F16" s="126">
        <v>1</v>
      </c>
      <c r="G16" s="126">
        <v>0</v>
      </c>
      <c r="H16" s="109">
        <v>0</v>
      </c>
      <c r="I16" s="109">
        <v>0</v>
      </c>
      <c r="J16" s="125">
        <v>0</v>
      </c>
      <c r="K16" s="125">
        <v>0</v>
      </c>
      <c r="L16" s="125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2">
        <f t="shared" si="0"/>
        <v>5</v>
      </c>
      <c r="X16" s="122">
        <f t="shared" si="1"/>
        <v>5</v>
      </c>
    </row>
    <row r="17" spans="1:24" ht="16" x14ac:dyDescent="0.75">
      <c r="A17" s="109">
        <v>14</v>
      </c>
      <c r="B17" s="121" t="s">
        <v>29</v>
      </c>
      <c r="C17" s="113">
        <v>9</v>
      </c>
      <c r="D17" s="125">
        <v>0</v>
      </c>
      <c r="E17" s="125">
        <v>0</v>
      </c>
      <c r="F17" s="126">
        <v>0</v>
      </c>
      <c r="G17" s="126">
        <v>0</v>
      </c>
      <c r="H17" s="109">
        <v>0</v>
      </c>
      <c r="I17" s="109">
        <v>1</v>
      </c>
      <c r="J17" s="125">
        <v>0</v>
      </c>
      <c r="K17" s="125">
        <v>0</v>
      </c>
      <c r="L17" s="125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2">
        <f t="shared" si="0"/>
        <v>10</v>
      </c>
      <c r="X17" s="122">
        <f t="shared" si="1"/>
        <v>0</v>
      </c>
    </row>
    <row r="18" spans="1:24" ht="16" x14ac:dyDescent="0.75">
      <c r="A18" s="109">
        <v>15</v>
      </c>
      <c r="B18" s="121" t="s">
        <v>17</v>
      </c>
      <c r="C18" s="113">
        <v>3</v>
      </c>
      <c r="D18" s="125">
        <v>0</v>
      </c>
      <c r="E18" s="125">
        <v>4</v>
      </c>
      <c r="F18" s="126">
        <v>3</v>
      </c>
      <c r="G18" s="126">
        <v>0</v>
      </c>
      <c r="H18" s="109">
        <v>0</v>
      </c>
      <c r="I18" s="109">
        <v>6</v>
      </c>
      <c r="J18" s="125">
        <v>7</v>
      </c>
      <c r="K18" s="125">
        <v>1</v>
      </c>
      <c r="L18" s="125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2">
        <f t="shared" si="0"/>
        <v>14</v>
      </c>
      <c r="X18" s="122">
        <f t="shared" si="1"/>
        <v>10</v>
      </c>
    </row>
    <row r="19" spans="1:24" ht="16" x14ac:dyDescent="0.75">
      <c r="A19" s="109">
        <v>16</v>
      </c>
      <c r="B19" s="121" t="s">
        <v>37</v>
      </c>
      <c r="C19" s="113">
        <v>1</v>
      </c>
      <c r="D19" s="125">
        <v>0</v>
      </c>
      <c r="E19" s="125">
        <v>3</v>
      </c>
      <c r="F19" s="126">
        <v>0</v>
      </c>
      <c r="G19" s="126">
        <v>0</v>
      </c>
      <c r="H19" s="109">
        <v>0</v>
      </c>
      <c r="I19" s="109">
        <v>0</v>
      </c>
      <c r="J19" s="125">
        <v>0</v>
      </c>
      <c r="K19" s="125">
        <v>0</v>
      </c>
      <c r="L19" s="125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2">
        <f t="shared" si="0"/>
        <v>4</v>
      </c>
      <c r="X19" s="122">
        <f t="shared" si="1"/>
        <v>0</v>
      </c>
    </row>
    <row r="20" spans="1:24" ht="16" x14ac:dyDescent="0.75">
      <c r="A20" s="109">
        <v>17</v>
      </c>
      <c r="B20" s="121" t="s">
        <v>39</v>
      </c>
      <c r="C20" s="113">
        <v>8</v>
      </c>
      <c r="D20" s="125">
        <v>1</v>
      </c>
      <c r="E20" s="125">
        <v>5</v>
      </c>
      <c r="F20" s="126">
        <v>8</v>
      </c>
      <c r="G20" s="126">
        <v>0</v>
      </c>
      <c r="H20" s="109">
        <v>0</v>
      </c>
      <c r="I20" s="109">
        <v>3</v>
      </c>
      <c r="J20" s="125">
        <v>16</v>
      </c>
      <c r="K20" s="125">
        <v>0</v>
      </c>
      <c r="L20" s="125">
        <v>1</v>
      </c>
      <c r="M20" s="125">
        <v>2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2">
        <f t="shared" si="0"/>
        <v>18</v>
      </c>
      <c r="X20" s="122">
        <f t="shared" si="1"/>
        <v>26</v>
      </c>
    </row>
    <row r="21" spans="1:24" ht="16" x14ac:dyDescent="0.75">
      <c r="A21" s="109">
        <v>18</v>
      </c>
      <c r="B21" s="121" t="s">
        <v>36</v>
      </c>
      <c r="C21" s="113">
        <v>3</v>
      </c>
      <c r="D21" s="125">
        <v>1</v>
      </c>
      <c r="E21" s="125">
        <v>6</v>
      </c>
      <c r="F21" s="126">
        <v>12</v>
      </c>
      <c r="G21" s="126">
        <v>0</v>
      </c>
      <c r="H21" s="109">
        <v>0</v>
      </c>
      <c r="I21" s="109">
        <v>5</v>
      </c>
      <c r="J21" s="125">
        <v>7</v>
      </c>
      <c r="K21" s="125">
        <v>3</v>
      </c>
      <c r="L21" s="125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2">
        <f t="shared" si="0"/>
        <v>17</v>
      </c>
      <c r="X21" s="122">
        <f t="shared" si="1"/>
        <v>20</v>
      </c>
    </row>
    <row r="22" spans="1:24" ht="16" x14ac:dyDescent="0.75">
      <c r="A22" s="109">
        <v>19</v>
      </c>
      <c r="B22" s="121" t="s">
        <v>44</v>
      </c>
      <c r="C22" s="113">
        <v>6</v>
      </c>
      <c r="D22" s="125">
        <v>0</v>
      </c>
      <c r="E22" s="125">
        <v>7</v>
      </c>
      <c r="F22" s="126">
        <v>2</v>
      </c>
      <c r="G22" s="126">
        <v>0</v>
      </c>
      <c r="H22" s="109">
        <v>0</v>
      </c>
      <c r="I22" s="109">
        <v>2</v>
      </c>
      <c r="J22" s="125">
        <v>3</v>
      </c>
      <c r="K22" s="125">
        <v>1</v>
      </c>
      <c r="L22" s="125">
        <v>0</v>
      </c>
      <c r="M22" s="124">
        <v>0</v>
      </c>
      <c r="N22" s="109">
        <v>2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2">
        <f t="shared" si="0"/>
        <v>16</v>
      </c>
      <c r="X22" s="122">
        <f t="shared" si="1"/>
        <v>7</v>
      </c>
    </row>
    <row r="23" spans="1:24" ht="16" x14ac:dyDescent="0.75">
      <c r="A23" s="109">
        <v>20</v>
      </c>
      <c r="B23" s="121" t="s">
        <v>197</v>
      </c>
      <c r="C23" s="113">
        <v>2</v>
      </c>
      <c r="D23" s="125">
        <v>5</v>
      </c>
      <c r="E23" s="125">
        <v>5</v>
      </c>
      <c r="F23" s="126">
        <v>0</v>
      </c>
      <c r="G23" s="126">
        <v>1</v>
      </c>
      <c r="H23" s="109">
        <v>1</v>
      </c>
      <c r="I23" s="109">
        <v>0</v>
      </c>
      <c r="J23" s="125">
        <v>1</v>
      </c>
      <c r="K23" s="125">
        <v>1</v>
      </c>
      <c r="L23" s="125">
        <v>3</v>
      </c>
      <c r="M23" s="124">
        <v>0</v>
      </c>
      <c r="N23" s="109">
        <v>1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2">
        <f t="shared" si="0"/>
        <v>9</v>
      </c>
      <c r="X23" s="122">
        <f t="shared" si="1"/>
        <v>11</v>
      </c>
    </row>
    <row r="24" spans="1:24" ht="16" x14ac:dyDescent="0.75">
      <c r="A24" s="109">
        <v>21</v>
      </c>
      <c r="B24" s="121" t="s">
        <v>34</v>
      </c>
      <c r="C24" s="113">
        <v>6</v>
      </c>
      <c r="D24" s="125">
        <v>5</v>
      </c>
      <c r="E24" s="125">
        <v>4</v>
      </c>
      <c r="F24" s="126">
        <v>2</v>
      </c>
      <c r="G24" s="126">
        <v>0</v>
      </c>
      <c r="H24" s="109">
        <v>0</v>
      </c>
      <c r="I24" s="109">
        <v>2</v>
      </c>
      <c r="J24" s="125">
        <v>3</v>
      </c>
      <c r="K24" s="125">
        <v>1</v>
      </c>
      <c r="L24" s="125">
        <v>3</v>
      </c>
      <c r="M24" s="125">
        <v>2</v>
      </c>
      <c r="N24" s="124">
        <v>0</v>
      </c>
      <c r="O24" s="124">
        <v>0</v>
      </c>
      <c r="P24" s="124">
        <v>0</v>
      </c>
      <c r="Q24" s="109">
        <v>1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2">
        <f t="shared" si="0"/>
        <v>16</v>
      </c>
      <c r="X24" s="122">
        <f t="shared" si="1"/>
        <v>13</v>
      </c>
    </row>
    <row r="25" spans="1:24" ht="16" x14ac:dyDescent="0.75">
      <c r="A25" s="109">
        <v>22</v>
      </c>
      <c r="B25" s="121" t="s">
        <v>21</v>
      </c>
      <c r="C25" s="113">
        <v>10</v>
      </c>
      <c r="D25" s="125">
        <v>21</v>
      </c>
      <c r="E25" s="125">
        <v>5</v>
      </c>
      <c r="F25" s="126">
        <v>5</v>
      </c>
      <c r="G25" s="126">
        <v>0</v>
      </c>
      <c r="H25" s="109">
        <v>0</v>
      </c>
      <c r="I25" s="109">
        <v>1</v>
      </c>
      <c r="J25" s="125">
        <v>6</v>
      </c>
      <c r="K25" s="125">
        <v>0</v>
      </c>
      <c r="L25" s="125">
        <v>0</v>
      </c>
      <c r="M25" s="125">
        <v>5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2">
        <f t="shared" si="0"/>
        <v>21</v>
      </c>
      <c r="X25" s="122">
        <f t="shared" si="1"/>
        <v>32</v>
      </c>
    </row>
    <row r="26" spans="1:24" ht="16" x14ac:dyDescent="0.75">
      <c r="A26" s="109">
        <v>23</v>
      </c>
      <c r="B26" s="121" t="s">
        <v>13</v>
      </c>
      <c r="C26" s="113">
        <v>4</v>
      </c>
      <c r="D26" s="125">
        <v>0</v>
      </c>
      <c r="E26" s="125">
        <v>2</v>
      </c>
      <c r="F26" s="126">
        <v>0</v>
      </c>
      <c r="G26" s="126">
        <v>0</v>
      </c>
      <c r="H26" s="109">
        <v>0</v>
      </c>
      <c r="I26" s="109">
        <v>1</v>
      </c>
      <c r="J26" s="125">
        <v>0</v>
      </c>
      <c r="K26" s="125">
        <v>0</v>
      </c>
      <c r="L26" s="125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2">
        <f t="shared" si="0"/>
        <v>7</v>
      </c>
      <c r="X26" s="122">
        <f t="shared" si="1"/>
        <v>0</v>
      </c>
    </row>
    <row r="27" spans="1:24" ht="16" x14ac:dyDescent="0.75">
      <c r="A27" s="109">
        <v>24</v>
      </c>
      <c r="B27" s="121" t="s">
        <v>22</v>
      </c>
      <c r="C27" s="113">
        <v>4</v>
      </c>
      <c r="D27" s="125">
        <v>0</v>
      </c>
      <c r="E27" s="125">
        <v>2</v>
      </c>
      <c r="F27" s="126">
        <v>0</v>
      </c>
      <c r="G27" s="126">
        <v>0</v>
      </c>
      <c r="H27" s="109">
        <v>0</v>
      </c>
      <c r="I27" s="109">
        <v>2</v>
      </c>
      <c r="J27" s="125">
        <v>2</v>
      </c>
      <c r="K27" s="125">
        <v>0</v>
      </c>
      <c r="L27" s="125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2">
        <f t="shared" si="0"/>
        <v>8</v>
      </c>
      <c r="X27" s="122">
        <f t="shared" si="1"/>
        <v>2</v>
      </c>
    </row>
    <row r="28" spans="1:24" ht="16" x14ac:dyDescent="0.75">
      <c r="A28" s="109">
        <v>25</v>
      </c>
      <c r="B28" s="121" t="s">
        <v>61</v>
      </c>
      <c r="C28" s="113">
        <v>15</v>
      </c>
      <c r="D28" s="125">
        <v>5</v>
      </c>
      <c r="E28" s="125">
        <v>16</v>
      </c>
      <c r="F28" s="126">
        <v>1</v>
      </c>
      <c r="G28" s="126">
        <v>0</v>
      </c>
      <c r="H28" s="109">
        <v>0</v>
      </c>
      <c r="I28" s="109">
        <v>13</v>
      </c>
      <c r="J28" s="125">
        <v>6</v>
      </c>
      <c r="K28" s="125">
        <v>0</v>
      </c>
      <c r="L28" s="125">
        <v>0</v>
      </c>
      <c r="M28" s="125">
        <v>16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2">
        <f t="shared" si="0"/>
        <v>60</v>
      </c>
      <c r="X28" s="122">
        <f t="shared" si="1"/>
        <v>12</v>
      </c>
    </row>
    <row r="29" spans="1:24" ht="16" x14ac:dyDescent="0.75">
      <c r="A29" s="109">
        <v>26</v>
      </c>
      <c r="B29" s="121" t="s">
        <v>45</v>
      </c>
      <c r="C29" s="113">
        <v>105</v>
      </c>
      <c r="D29" s="125">
        <v>100</v>
      </c>
      <c r="E29" s="125">
        <v>31</v>
      </c>
      <c r="F29" s="126">
        <v>0</v>
      </c>
      <c r="G29" s="126">
        <v>0</v>
      </c>
      <c r="H29" s="109">
        <v>0</v>
      </c>
      <c r="I29" s="109">
        <v>82</v>
      </c>
      <c r="J29" s="125">
        <v>72</v>
      </c>
      <c r="K29" s="125">
        <v>4</v>
      </c>
      <c r="L29" s="125">
        <v>0</v>
      </c>
      <c r="M29" s="125">
        <v>7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2">
        <f t="shared" si="0"/>
        <v>229</v>
      </c>
      <c r="X29" s="122">
        <f t="shared" si="1"/>
        <v>172</v>
      </c>
    </row>
    <row r="30" spans="1:24" ht="16" x14ac:dyDescent="0.75">
      <c r="A30" s="109">
        <v>27</v>
      </c>
      <c r="B30" s="121" t="s">
        <v>42</v>
      </c>
      <c r="C30" s="113">
        <v>5</v>
      </c>
      <c r="D30" s="125">
        <v>3</v>
      </c>
      <c r="E30" s="125">
        <v>3</v>
      </c>
      <c r="F30" s="126">
        <v>1</v>
      </c>
      <c r="G30" s="126">
        <v>0</v>
      </c>
      <c r="H30" s="109">
        <v>3</v>
      </c>
      <c r="I30" s="109">
        <v>2</v>
      </c>
      <c r="J30" s="125">
        <v>11</v>
      </c>
      <c r="K30" s="125">
        <v>1</v>
      </c>
      <c r="L30" s="125">
        <v>1</v>
      </c>
      <c r="M30" s="125">
        <v>2</v>
      </c>
      <c r="N30" s="109">
        <v>7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2">
        <f t="shared" si="0"/>
        <v>13</v>
      </c>
      <c r="X30" s="122">
        <f t="shared" si="1"/>
        <v>26</v>
      </c>
    </row>
    <row r="31" spans="1:24" ht="16" x14ac:dyDescent="0.75">
      <c r="A31" s="109">
        <v>28</v>
      </c>
      <c r="B31" s="121" t="s">
        <v>27</v>
      </c>
      <c r="C31" s="113">
        <v>2</v>
      </c>
      <c r="D31" s="125">
        <v>6</v>
      </c>
      <c r="E31" s="125">
        <v>4</v>
      </c>
      <c r="F31" s="126">
        <v>6</v>
      </c>
      <c r="G31" s="126">
        <v>0</v>
      </c>
      <c r="H31" s="109">
        <v>1</v>
      </c>
      <c r="I31" s="109">
        <v>2</v>
      </c>
      <c r="J31" s="125">
        <v>0</v>
      </c>
      <c r="K31" s="125">
        <v>0</v>
      </c>
      <c r="L31" s="125">
        <v>0</v>
      </c>
      <c r="M31" s="125">
        <v>4</v>
      </c>
      <c r="N31" s="109">
        <v>0</v>
      </c>
      <c r="O31" s="124">
        <v>0</v>
      </c>
      <c r="P31" s="109">
        <v>1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2">
        <f t="shared" si="0"/>
        <v>12</v>
      </c>
      <c r="X31" s="122">
        <f t="shared" si="1"/>
        <v>14</v>
      </c>
    </row>
    <row r="32" spans="1:24" ht="16" x14ac:dyDescent="0.75">
      <c r="A32" s="109">
        <v>29</v>
      </c>
      <c r="B32" s="121" t="s">
        <v>180</v>
      </c>
      <c r="C32" s="113">
        <v>5</v>
      </c>
      <c r="D32" s="125">
        <v>0</v>
      </c>
      <c r="E32" s="125">
        <v>1</v>
      </c>
      <c r="F32" s="126">
        <v>2</v>
      </c>
      <c r="G32" s="126">
        <v>0</v>
      </c>
      <c r="H32" s="109">
        <v>0</v>
      </c>
      <c r="I32" s="109">
        <v>2</v>
      </c>
      <c r="J32" s="125">
        <v>3</v>
      </c>
      <c r="K32" s="125">
        <v>0</v>
      </c>
      <c r="L32" s="125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2">
        <f t="shared" si="0"/>
        <v>8</v>
      </c>
      <c r="X32" s="122">
        <f t="shared" si="1"/>
        <v>5</v>
      </c>
    </row>
    <row r="33" spans="1:24" ht="16" x14ac:dyDescent="0.75">
      <c r="A33" s="109">
        <v>30</v>
      </c>
      <c r="B33" s="121" t="s">
        <v>35</v>
      </c>
      <c r="C33" s="113">
        <v>5</v>
      </c>
      <c r="D33" s="125">
        <v>0</v>
      </c>
      <c r="E33" s="125">
        <v>4</v>
      </c>
      <c r="F33" s="126">
        <v>2</v>
      </c>
      <c r="G33" s="126">
        <v>0</v>
      </c>
      <c r="H33" s="109">
        <v>1</v>
      </c>
      <c r="I33" s="109">
        <v>1</v>
      </c>
      <c r="J33" s="125">
        <v>2</v>
      </c>
      <c r="K33" s="125">
        <v>1</v>
      </c>
      <c r="L33" s="125">
        <v>2</v>
      </c>
      <c r="M33" s="125">
        <v>2</v>
      </c>
      <c r="N33" s="109">
        <v>1</v>
      </c>
      <c r="O33" s="109">
        <v>1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2">
        <f t="shared" si="0"/>
        <v>14</v>
      </c>
      <c r="X33" s="122">
        <f t="shared" si="1"/>
        <v>8</v>
      </c>
    </row>
    <row r="34" spans="1:24" ht="16" x14ac:dyDescent="0.75">
      <c r="A34" s="109">
        <v>31</v>
      </c>
      <c r="B34" s="121" t="s">
        <v>47</v>
      </c>
      <c r="C34" s="113">
        <v>1</v>
      </c>
      <c r="D34" s="125">
        <v>0</v>
      </c>
      <c r="E34" s="125">
        <v>3</v>
      </c>
      <c r="F34" s="126">
        <v>2</v>
      </c>
      <c r="G34" s="126">
        <v>0</v>
      </c>
      <c r="H34" s="109">
        <v>0</v>
      </c>
      <c r="I34" s="109">
        <v>0</v>
      </c>
      <c r="J34" s="125">
        <v>0</v>
      </c>
      <c r="K34" s="125">
        <v>1</v>
      </c>
      <c r="L34" s="125">
        <v>1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2">
        <f t="shared" si="0"/>
        <v>5</v>
      </c>
      <c r="X34" s="122">
        <f t="shared" si="1"/>
        <v>3</v>
      </c>
    </row>
    <row r="35" spans="1:24" ht="16" x14ac:dyDescent="0.75">
      <c r="A35" s="109">
        <v>32</v>
      </c>
      <c r="B35" s="121" t="s">
        <v>15</v>
      </c>
      <c r="C35" s="113">
        <v>3</v>
      </c>
      <c r="D35" s="125">
        <v>4</v>
      </c>
      <c r="E35" s="125">
        <v>3</v>
      </c>
      <c r="F35" s="126">
        <v>2</v>
      </c>
      <c r="G35" s="126">
        <v>0</v>
      </c>
      <c r="H35" s="109">
        <v>0</v>
      </c>
      <c r="I35" s="109">
        <v>1</v>
      </c>
      <c r="J35" s="125">
        <v>9</v>
      </c>
      <c r="K35" s="125">
        <v>0</v>
      </c>
      <c r="L35" s="125">
        <v>0</v>
      </c>
      <c r="M35" s="124">
        <v>0</v>
      </c>
      <c r="N35" s="109">
        <v>2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2">
        <f t="shared" si="0"/>
        <v>7</v>
      </c>
      <c r="X35" s="122">
        <f t="shared" si="1"/>
        <v>17</v>
      </c>
    </row>
    <row r="36" spans="1:24" ht="16" x14ac:dyDescent="0.75">
      <c r="A36" s="113" t="s">
        <v>11</v>
      </c>
      <c r="B36" s="121"/>
      <c r="C36" s="113">
        <f>SUM(C4:C35)</f>
        <v>301</v>
      </c>
      <c r="D36" s="113">
        <f t="shared" ref="D36:X36" si="2">SUM(D4:D35)</f>
        <v>223</v>
      </c>
      <c r="E36" s="113">
        <f t="shared" si="2"/>
        <v>188</v>
      </c>
      <c r="F36" s="113">
        <f t="shared" si="2"/>
        <v>107</v>
      </c>
      <c r="G36" s="113">
        <f t="shared" si="2"/>
        <v>13</v>
      </c>
      <c r="H36" s="113">
        <f t="shared" si="2"/>
        <v>16</v>
      </c>
      <c r="I36" s="113">
        <f t="shared" si="2"/>
        <v>151</v>
      </c>
      <c r="J36" s="113">
        <f t="shared" si="2"/>
        <v>181</v>
      </c>
      <c r="K36" s="113">
        <f t="shared" si="2"/>
        <v>36</v>
      </c>
      <c r="L36" s="113">
        <f t="shared" si="2"/>
        <v>66</v>
      </c>
      <c r="M36" s="113">
        <f t="shared" si="2"/>
        <v>40</v>
      </c>
      <c r="N36" s="113">
        <f t="shared" si="2"/>
        <v>14</v>
      </c>
      <c r="O36" s="113">
        <f t="shared" si="2"/>
        <v>3</v>
      </c>
      <c r="P36" s="113">
        <f t="shared" si="2"/>
        <v>3</v>
      </c>
      <c r="Q36" s="113">
        <f t="shared" si="2"/>
        <v>7</v>
      </c>
      <c r="R36" s="113">
        <f t="shared" si="2"/>
        <v>3</v>
      </c>
      <c r="S36" s="113">
        <f t="shared" si="2"/>
        <v>0</v>
      </c>
      <c r="T36" s="113">
        <f t="shared" si="2"/>
        <v>6</v>
      </c>
      <c r="U36" s="113">
        <f t="shared" si="2"/>
        <v>0</v>
      </c>
      <c r="V36" s="113">
        <f t="shared" si="2"/>
        <v>0</v>
      </c>
      <c r="W36" s="128">
        <f>SUM(W4:W35)</f>
        <v>739</v>
      </c>
      <c r="X36" s="113">
        <f t="shared" si="2"/>
        <v>619</v>
      </c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C968-2C7A-4F6F-9504-0F6C0F94EC33}">
  <dimension ref="A1:D37"/>
  <sheetViews>
    <sheetView workbookViewId="0">
      <selection sqref="A1:D1"/>
    </sheetView>
  </sheetViews>
  <sheetFormatPr defaultColWidth="10.625" defaultRowHeight="16" x14ac:dyDescent="0.8"/>
  <cols>
    <col min="1" max="1" width="10.625" style="19"/>
    <col min="2" max="2" width="18" style="13" customWidth="1"/>
    <col min="3" max="3" width="13.875" style="13" customWidth="1"/>
    <col min="4" max="16384" width="10.625" style="13"/>
  </cols>
  <sheetData>
    <row r="1" spans="1:4" ht="16.75" thickBot="1" x14ac:dyDescent="0.95">
      <c r="A1" s="12" t="s">
        <v>50</v>
      </c>
      <c r="B1" s="12"/>
      <c r="C1" s="12"/>
      <c r="D1" s="12"/>
    </row>
    <row r="2" spans="1:4" x14ac:dyDescent="0.8">
      <c r="B2" s="20"/>
      <c r="C2" s="21" t="s">
        <v>51</v>
      </c>
      <c r="D2" s="21" t="s">
        <v>51</v>
      </c>
    </row>
    <row r="3" spans="1:4" ht="16.75" thickBot="1" x14ac:dyDescent="0.95">
      <c r="A3" s="19" t="s">
        <v>49</v>
      </c>
      <c r="B3" s="22" t="s">
        <v>52</v>
      </c>
      <c r="C3" s="23" t="s">
        <v>53</v>
      </c>
      <c r="D3" s="23" t="s">
        <v>54</v>
      </c>
    </row>
    <row r="4" spans="1:4" ht="16.75" thickBot="1" x14ac:dyDescent="0.95">
      <c r="A4" s="19">
        <v>1</v>
      </c>
      <c r="B4" s="24" t="s">
        <v>12</v>
      </c>
      <c r="C4" s="25">
        <v>0</v>
      </c>
      <c r="D4" s="25">
        <v>0</v>
      </c>
    </row>
    <row r="5" spans="1:4" ht="16.75" thickBot="1" x14ac:dyDescent="0.95">
      <c r="A5" s="19">
        <v>2</v>
      </c>
      <c r="B5" s="24" t="s">
        <v>13</v>
      </c>
      <c r="C5" s="25">
        <v>0</v>
      </c>
      <c r="D5" s="25">
        <v>0</v>
      </c>
    </row>
    <row r="6" spans="1:4" ht="16.75" thickBot="1" x14ac:dyDescent="0.95">
      <c r="A6" s="19">
        <v>3</v>
      </c>
      <c r="B6" s="24" t="s">
        <v>14</v>
      </c>
      <c r="C6" s="25">
        <v>0</v>
      </c>
      <c r="D6" s="25">
        <v>0</v>
      </c>
    </row>
    <row r="7" spans="1:4" ht="16.75" thickBot="1" x14ac:dyDescent="0.95">
      <c r="A7" s="19">
        <v>4</v>
      </c>
      <c r="B7" s="24" t="s">
        <v>15</v>
      </c>
      <c r="C7" s="25">
        <v>0</v>
      </c>
      <c r="D7" s="25">
        <v>0</v>
      </c>
    </row>
    <row r="8" spans="1:4" ht="16.75" thickBot="1" x14ac:dyDescent="0.95">
      <c r="A8" s="19">
        <v>5</v>
      </c>
      <c r="B8" s="24" t="s">
        <v>16</v>
      </c>
      <c r="C8" s="25">
        <v>0</v>
      </c>
      <c r="D8" s="25">
        <v>0</v>
      </c>
    </row>
    <row r="9" spans="1:4" ht="16.75" thickBot="1" x14ac:dyDescent="0.95">
      <c r="A9" s="19">
        <v>6</v>
      </c>
      <c r="B9" s="24" t="s">
        <v>17</v>
      </c>
      <c r="C9" s="25">
        <v>5</v>
      </c>
      <c r="D9" s="19">
        <v>4</v>
      </c>
    </row>
    <row r="10" spans="1:4" ht="16.75" thickBot="1" x14ac:dyDescent="0.95">
      <c r="A10" s="19">
        <v>7</v>
      </c>
      <c r="B10" s="24" t="s">
        <v>18</v>
      </c>
      <c r="C10" s="25">
        <v>0</v>
      </c>
      <c r="D10" s="25">
        <v>0</v>
      </c>
    </row>
    <row r="11" spans="1:4" ht="16.75" thickBot="1" x14ac:dyDescent="0.95">
      <c r="A11" s="19">
        <v>8</v>
      </c>
      <c r="B11" s="24" t="s">
        <v>20</v>
      </c>
      <c r="C11" s="25">
        <v>0</v>
      </c>
      <c r="D11" s="25">
        <v>0</v>
      </c>
    </row>
    <row r="12" spans="1:4" ht="16.75" thickBot="1" x14ac:dyDescent="0.95">
      <c r="A12" s="19">
        <v>9</v>
      </c>
      <c r="B12" s="24" t="s">
        <v>21</v>
      </c>
      <c r="C12" s="25">
        <v>0</v>
      </c>
      <c r="D12" s="25">
        <v>0</v>
      </c>
    </row>
    <row r="13" spans="1:4" ht="16.75" thickBot="1" x14ac:dyDescent="0.95">
      <c r="A13" s="19">
        <v>10</v>
      </c>
      <c r="B13" s="24" t="s">
        <v>22</v>
      </c>
      <c r="C13" s="25">
        <v>0</v>
      </c>
      <c r="D13" s="25">
        <v>0</v>
      </c>
    </row>
    <row r="14" spans="1:4" ht="16.75" thickBot="1" x14ac:dyDescent="0.95">
      <c r="A14" s="19">
        <v>11</v>
      </c>
      <c r="B14" s="24" t="s">
        <v>24</v>
      </c>
      <c r="C14" s="25">
        <v>0</v>
      </c>
      <c r="D14" s="25">
        <v>0</v>
      </c>
    </row>
    <row r="15" spans="1:4" ht="16.75" thickBot="1" x14ac:dyDescent="0.95">
      <c r="A15" s="19">
        <v>12</v>
      </c>
      <c r="B15" s="24" t="s">
        <v>25</v>
      </c>
      <c r="C15" s="25">
        <v>0</v>
      </c>
      <c r="D15" s="25">
        <v>0</v>
      </c>
    </row>
    <row r="16" spans="1:4" ht="16.75" thickBot="1" x14ac:dyDescent="0.95">
      <c r="A16" s="19">
        <v>13</v>
      </c>
      <c r="B16" s="24" t="s">
        <v>26</v>
      </c>
      <c r="C16" s="25">
        <v>0</v>
      </c>
      <c r="D16" s="25">
        <v>0</v>
      </c>
    </row>
    <row r="17" spans="1:4" ht="16.75" thickBot="1" x14ac:dyDescent="0.95">
      <c r="A17" s="19">
        <v>14</v>
      </c>
      <c r="B17" s="24" t="s">
        <v>27</v>
      </c>
      <c r="C17" s="25">
        <v>0</v>
      </c>
      <c r="D17" s="25">
        <v>0</v>
      </c>
    </row>
    <row r="18" spans="1:4" ht="16.75" thickBot="1" x14ac:dyDescent="0.95">
      <c r="A18" s="19">
        <v>15</v>
      </c>
      <c r="B18" s="24" t="s">
        <v>28</v>
      </c>
      <c r="C18" s="25">
        <v>0</v>
      </c>
      <c r="D18" s="25">
        <v>0</v>
      </c>
    </row>
    <row r="19" spans="1:4" ht="16.75" thickBot="1" x14ac:dyDescent="0.95">
      <c r="A19" s="19">
        <v>16</v>
      </c>
      <c r="B19" s="24" t="s">
        <v>29</v>
      </c>
      <c r="C19" s="25">
        <v>0</v>
      </c>
      <c r="D19" s="25">
        <v>0</v>
      </c>
    </row>
    <row r="20" spans="1:4" ht="16.75" thickBot="1" x14ac:dyDescent="0.95">
      <c r="A20" s="19">
        <v>17</v>
      </c>
      <c r="B20" s="24" t="s">
        <v>30</v>
      </c>
      <c r="C20" s="25">
        <v>0</v>
      </c>
      <c r="D20" s="25">
        <v>0</v>
      </c>
    </row>
    <row r="21" spans="1:4" ht="16.75" thickBot="1" x14ac:dyDescent="0.95">
      <c r="A21" s="19">
        <v>18</v>
      </c>
      <c r="B21" s="24" t="s">
        <v>31</v>
      </c>
      <c r="C21" s="25">
        <v>0</v>
      </c>
      <c r="D21" s="25">
        <v>0</v>
      </c>
    </row>
    <row r="22" spans="1:4" ht="16.75" thickBot="1" x14ac:dyDescent="0.95">
      <c r="A22" s="19">
        <v>19</v>
      </c>
      <c r="B22" s="24" t="s">
        <v>32</v>
      </c>
      <c r="C22" s="25">
        <v>0</v>
      </c>
      <c r="D22" s="25">
        <v>0</v>
      </c>
    </row>
    <row r="23" spans="1:4" ht="16.75" thickBot="1" x14ac:dyDescent="0.95">
      <c r="A23" s="19">
        <v>20</v>
      </c>
      <c r="B23" s="24" t="s">
        <v>33</v>
      </c>
      <c r="C23" s="25">
        <v>0</v>
      </c>
      <c r="D23" s="25">
        <v>0</v>
      </c>
    </row>
    <row r="24" spans="1:4" ht="16.75" thickBot="1" x14ac:dyDescent="0.95">
      <c r="A24" s="19">
        <v>21</v>
      </c>
      <c r="B24" s="24" t="s">
        <v>34</v>
      </c>
      <c r="C24" s="25">
        <v>3</v>
      </c>
      <c r="D24" s="19">
        <v>2</v>
      </c>
    </row>
    <row r="25" spans="1:4" ht="16.75" thickBot="1" x14ac:dyDescent="0.95">
      <c r="A25" s="19">
        <v>22</v>
      </c>
      <c r="B25" s="24" t="s">
        <v>35</v>
      </c>
      <c r="C25" s="25">
        <v>0</v>
      </c>
      <c r="D25" s="25">
        <v>0</v>
      </c>
    </row>
    <row r="26" spans="1:4" ht="16.75" thickBot="1" x14ac:dyDescent="0.95">
      <c r="A26" s="19">
        <v>23</v>
      </c>
      <c r="B26" s="24" t="s">
        <v>36</v>
      </c>
      <c r="C26" s="25">
        <v>4</v>
      </c>
      <c r="D26" s="19">
        <v>3</v>
      </c>
    </row>
    <row r="27" spans="1:4" ht="16.75" thickBot="1" x14ac:dyDescent="0.95">
      <c r="A27" s="19">
        <v>24</v>
      </c>
      <c r="B27" s="24" t="s">
        <v>37</v>
      </c>
      <c r="C27" s="25">
        <v>0</v>
      </c>
      <c r="D27" s="25">
        <v>0</v>
      </c>
    </row>
    <row r="28" spans="1:4" ht="16.75" thickBot="1" x14ac:dyDescent="0.95">
      <c r="A28" s="19">
        <v>25</v>
      </c>
      <c r="B28" s="24" t="s">
        <v>38</v>
      </c>
      <c r="C28" s="25">
        <v>0</v>
      </c>
      <c r="D28" s="25">
        <v>0</v>
      </c>
    </row>
    <row r="29" spans="1:4" ht="16.75" thickBot="1" x14ac:dyDescent="0.95">
      <c r="A29" s="19">
        <v>26</v>
      </c>
      <c r="B29" s="24" t="s">
        <v>39</v>
      </c>
      <c r="C29" s="25">
        <v>3</v>
      </c>
      <c r="D29" s="25">
        <v>0</v>
      </c>
    </row>
    <row r="30" spans="1:4" ht="16.75" thickBot="1" x14ac:dyDescent="0.95">
      <c r="A30" s="19">
        <v>27</v>
      </c>
      <c r="B30" s="24" t="s">
        <v>40</v>
      </c>
      <c r="C30" s="25">
        <v>0</v>
      </c>
      <c r="D30" s="25">
        <v>0</v>
      </c>
    </row>
    <row r="31" spans="1:4" ht="16.75" thickBot="1" x14ac:dyDescent="0.95">
      <c r="A31" s="19">
        <v>28</v>
      </c>
      <c r="B31" s="24" t="s">
        <v>41</v>
      </c>
      <c r="C31" s="25">
        <v>2</v>
      </c>
      <c r="D31" s="19">
        <v>2</v>
      </c>
    </row>
    <row r="32" spans="1:4" ht="16.75" thickBot="1" x14ac:dyDescent="0.95">
      <c r="A32" s="19">
        <v>29</v>
      </c>
      <c r="B32" s="24" t="s">
        <v>42</v>
      </c>
      <c r="C32" s="25">
        <v>0</v>
      </c>
      <c r="D32" s="25">
        <v>0</v>
      </c>
    </row>
    <row r="33" spans="1:4" ht="16.75" thickBot="1" x14ac:dyDescent="0.95">
      <c r="A33" s="19">
        <v>30</v>
      </c>
      <c r="B33" s="24" t="s">
        <v>43</v>
      </c>
      <c r="C33" s="25">
        <v>0</v>
      </c>
      <c r="D33" s="25">
        <v>0</v>
      </c>
    </row>
    <row r="34" spans="1:4" ht="16.75" thickBot="1" x14ac:dyDescent="0.95">
      <c r="A34" s="19">
        <v>31</v>
      </c>
      <c r="B34" s="24" t="s">
        <v>44</v>
      </c>
      <c r="C34" s="25">
        <v>3</v>
      </c>
      <c r="D34" s="19">
        <v>2</v>
      </c>
    </row>
    <row r="35" spans="1:4" ht="16.75" thickBot="1" x14ac:dyDescent="0.95">
      <c r="A35" s="19">
        <v>32</v>
      </c>
      <c r="B35" s="24" t="s">
        <v>45</v>
      </c>
      <c r="C35" s="25">
        <v>0</v>
      </c>
      <c r="D35" s="25">
        <v>0</v>
      </c>
    </row>
    <row r="36" spans="1:4" ht="16.75" thickBot="1" x14ac:dyDescent="0.95">
      <c r="A36" s="19">
        <v>33</v>
      </c>
      <c r="B36" s="24" t="s">
        <v>46</v>
      </c>
      <c r="C36" s="25">
        <v>0</v>
      </c>
      <c r="D36" s="25">
        <v>0</v>
      </c>
    </row>
    <row r="37" spans="1:4" ht="16.75" thickBot="1" x14ac:dyDescent="0.95">
      <c r="B37" s="24" t="s">
        <v>48</v>
      </c>
      <c r="C37" s="19">
        <f>SUM(C4:C36)</f>
        <v>20</v>
      </c>
      <c r="D37" s="19">
        <f>SUM(D4:D36)</f>
        <v>13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E7E4-D4E1-491B-ADFD-AC6D70A8C68A}">
  <dimension ref="A1:K25"/>
  <sheetViews>
    <sheetView workbookViewId="0">
      <selection sqref="A1:K1"/>
    </sheetView>
  </sheetViews>
  <sheetFormatPr defaultColWidth="7.625" defaultRowHeight="16" customHeight="1" x14ac:dyDescent="0.8"/>
  <cols>
    <col min="1" max="1" width="4.875" style="27" bestFit="1" customWidth="1"/>
    <col min="2" max="2" width="23.375" style="29" bestFit="1" customWidth="1"/>
    <col min="3" max="3" width="3.875" style="29" bestFit="1" customWidth="1"/>
    <col min="4" max="4" width="4.125" style="29" bestFit="1" customWidth="1"/>
    <col min="5" max="5" width="4" style="29" bestFit="1" customWidth="1"/>
    <col min="6" max="6" width="5.125" style="29" bestFit="1" customWidth="1"/>
    <col min="7" max="7" width="5.75" style="29" bestFit="1" customWidth="1"/>
    <col min="8" max="8" width="3.25" style="29" bestFit="1" customWidth="1"/>
    <col min="9" max="9" width="7.875" style="29" bestFit="1" customWidth="1"/>
    <col min="10" max="10" width="5.125" style="29" bestFit="1" customWidth="1"/>
    <col min="11" max="11" width="6" style="29" bestFit="1" customWidth="1"/>
    <col min="12" max="16384" width="7.625" style="29"/>
  </cols>
  <sheetData>
    <row r="1" spans="1:11" ht="16" customHeight="1" x14ac:dyDescent="0.8">
      <c r="A1" s="1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" customHeight="1" x14ac:dyDescent="0.8"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</row>
    <row r="3" spans="1:11" ht="16" customHeight="1" x14ac:dyDescent="0.8">
      <c r="A3" s="27" t="s">
        <v>49</v>
      </c>
      <c r="B3" s="16" t="s">
        <v>56</v>
      </c>
      <c r="C3" s="16" t="s">
        <v>57</v>
      </c>
      <c r="D3" s="1" t="s">
        <v>58</v>
      </c>
      <c r="E3" s="1"/>
      <c r="F3" s="1"/>
      <c r="G3" s="1"/>
      <c r="H3" s="1"/>
      <c r="I3" s="1"/>
      <c r="J3" s="1"/>
      <c r="K3" s="1"/>
    </row>
    <row r="4" spans="1:11" ht="16" customHeight="1" x14ac:dyDescent="0.8">
      <c r="B4" s="28"/>
      <c r="C4" s="28"/>
      <c r="D4" s="16" t="s">
        <v>59</v>
      </c>
      <c r="E4" s="16" t="s">
        <v>60</v>
      </c>
      <c r="F4" s="16" t="s">
        <v>30</v>
      </c>
      <c r="G4" s="16" t="s">
        <v>61</v>
      </c>
      <c r="H4" s="16" t="s">
        <v>62</v>
      </c>
      <c r="I4" s="16" t="s">
        <v>63</v>
      </c>
      <c r="J4" s="16" t="s">
        <v>44</v>
      </c>
      <c r="K4" s="16" t="s">
        <v>64</v>
      </c>
    </row>
    <row r="5" spans="1:11" ht="16" customHeight="1" x14ac:dyDescent="0.8">
      <c r="A5" s="27">
        <v>1</v>
      </c>
      <c r="B5" s="28" t="s">
        <v>65</v>
      </c>
      <c r="C5" s="16" t="s">
        <v>66</v>
      </c>
      <c r="D5" s="16">
        <v>100</v>
      </c>
      <c r="E5" s="16">
        <v>0</v>
      </c>
      <c r="F5" s="16">
        <v>0</v>
      </c>
      <c r="G5" s="16">
        <v>0</v>
      </c>
      <c r="H5" s="16">
        <v>30</v>
      </c>
      <c r="I5" s="16" t="s">
        <v>67</v>
      </c>
      <c r="J5" s="16">
        <v>0</v>
      </c>
      <c r="K5" s="16">
        <v>0</v>
      </c>
    </row>
    <row r="6" spans="1:11" ht="16" customHeight="1" x14ac:dyDescent="0.8">
      <c r="A6" s="27">
        <v>2</v>
      </c>
      <c r="B6" s="28" t="s">
        <v>68</v>
      </c>
      <c r="C6" s="16" t="s">
        <v>69</v>
      </c>
      <c r="D6" s="16">
        <v>40</v>
      </c>
      <c r="E6" s="16">
        <v>6</v>
      </c>
      <c r="F6" s="16">
        <v>6</v>
      </c>
      <c r="G6" s="16">
        <v>0</v>
      </c>
      <c r="H6" s="16">
        <v>4</v>
      </c>
      <c r="I6" s="16" t="s">
        <v>67</v>
      </c>
      <c r="J6" s="16">
        <v>4</v>
      </c>
      <c r="K6" s="16">
        <v>4</v>
      </c>
    </row>
    <row r="7" spans="1:11" ht="16" customHeight="1" x14ac:dyDescent="0.8">
      <c r="A7" s="27">
        <v>3</v>
      </c>
      <c r="B7" s="28" t="s">
        <v>70</v>
      </c>
      <c r="C7" s="16" t="s">
        <v>69</v>
      </c>
      <c r="D7" s="16">
        <v>4</v>
      </c>
      <c r="E7" s="16">
        <v>4</v>
      </c>
      <c r="F7" s="16">
        <v>4</v>
      </c>
      <c r="G7" s="16">
        <v>4</v>
      </c>
      <c r="H7" s="16">
        <v>4</v>
      </c>
      <c r="I7" s="16" t="s">
        <v>67</v>
      </c>
      <c r="J7" s="16">
        <v>4</v>
      </c>
      <c r="K7" s="16">
        <v>4</v>
      </c>
    </row>
    <row r="8" spans="1:11" ht="16" customHeight="1" x14ac:dyDescent="0.8">
      <c r="A8" s="27">
        <v>4</v>
      </c>
      <c r="B8" s="28" t="s">
        <v>70</v>
      </c>
      <c r="C8" s="16" t="s">
        <v>69</v>
      </c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 t="s">
        <v>67</v>
      </c>
      <c r="J8" s="16">
        <v>4</v>
      </c>
      <c r="K8" s="16">
        <v>4</v>
      </c>
    </row>
    <row r="9" spans="1:11" ht="16" customHeight="1" x14ac:dyDescent="0.8">
      <c r="A9" s="27">
        <v>5</v>
      </c>
      <c r="B9" s="28" t="s">
        <v>71</v>
      </c>
      <c r="C9" s="16" t="s">
        <v>69</v>
      </c>
      <c r="D9" s="16">
        <v>6</v>
      </c>
      <c r="E9" s="16">
        <v>6</v>
      </c>
      <c r="F9" s="16">
        <v>6</v>
      </c>
      <c r="G9" s="16">
        <v>6</v>
      </c>
      <c r="H9" s="16">
        <v>6</v>
      </c>
      <c r="I9" s="16" t="s">
        <v>72</v>
      </c>
      <c r="J9" s="16">
        <v>6</v>
      </c>
      <c r="K9" s="16">
        <v>6</v>
      </c>
    </row>
    <row r="10" spans="1:11" ht="16" customHeight="1" x14ac:dyDescent="0.8">
      <c r="A10" s="27">
        <v>6</v>
      </c>
      <c r="B10" s="28" t="s">
        <v>73</v>
      </c>
      <c r="C10" s="16" t="s">
        <v>69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0</v>
      </c>
      <c r="K10" s="16">
        <v>0</v>
      </c>
    </row>
    <row r="11" spans="1:11" ht="16" customHeight="1" x14ac:dyDescent="0.8">
      <c r="A11" s="27">
        <v>7</v>
      </c>
      <c r="B11" s="28" t="s">
        <v>74</v>
      </c>
      <c r="C11" s="16" t="s">
        <v>69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 t="s">
        <v>67</v>
      </c>
      <c r="J11" s="16">
        <v>1</v>
      </c>
      <c r="K11" s="16">
        <v>1</v>
      </c>
    </row>
    <row r="12" spans="1:11" ht="16" customHeight="1" x14ac:dyDescent="0.8">
      <c r="A12" s="27">
        <v>8</v>
      </c>
      <c r="B12" s="28" t="s">
        <v>75</v>
      </c>
      <c r="C12" s="16" t="s">
        <v>69</v>
      </c>
      <c r="D12" s="16">
        <v>2</v>
      </c>
      <c r="E12" s="16">
        <v>0</v>
      </c>
      <c r="F12" s="16">
        <v>0</v>
      </c>
      <c r="G12" s="16">
        <v>0</v>
      </c>
      <c r="H12" s="16">
        <v>2</v>
      </c>
      <c r="I12" s="16" t="s">
        <v>67</v>
      </c>
      <c r="J12" s="16">
        <v>2</v>
      </c>
      <c r="K12" s="16">
        <v>2</v>
      </c>
    </row>
    <row r="15" spans="1:11" ht="16" customHeight="1" x14ac:dyDescent="0.8">
      <c r="A15" s="29"/>
    </row>
    <row r="16" spans="1:11" ht="16" customHeight="1" x14ac:dyDescent="0.8">
      <c r="A16" s="29"/>
    </row>
    <row r="17" spans="1:1" ht="16" customHeight="1" x14ac:dyDescent="0.8">
      <c r="A17" s="29"/>
    </row>
    <row r="18" spans="1:1" ht="16" customHeight="1" x14ac:dyDescent="0.8">
      <c r="A18" s="29"/>
    </row>
    <row r="19" spans="1:1" ht="16" customHeight="1" x14ac:dyDescent="0.8">
      <c r="A19" s="29"/>
    </row>
    <row r="20" spans="1:1" ht="16" customHeight="1" x14ac:dyDescent="0.8">
      <c r="A20" s="29"/>
    </row>
    <row r="21" spans="1:1" x14ac:dyDescent="0.8">
      <c r="A21" s="29"/>
    </row>
    <row r="22" spans="1:1" x14ac:dyDescent="0.8">
      <c r="A22" s="29"/>
    </row>
    <row r="23" spans="1:1" x14ac:dyDescent="0.8">
      <c r="A23" s="29"/>
    </row>
    <row r="24" spans="1:1" x14ac:dyDescent="0.8">
      <c r="A24" s="29"/>
    </row>
    <row r="25" spans="1:1" x14ac:dyDescent="0.8">
      <c r="A25" s="29"/>
    </row>
  </sheetData>
  <mergeCells count="3">
    <mergeCell ref="B2:K2"/>
    <mergeCell ref="D3:K3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CD71B-7DD0-40AF-98CB-09906A20ECD5}">
  <dimension ref="A1:F10"/>
  <sheetViews>
    <sheetView workbookViewId="0">
      <selection activeCell="H6" sqref="H6"/>
    </sheetView>
  </sheetViews>
  <sheetFormatPr defaultColWidth="8" defaultRowHeight="14.75" customHeight="1" x14ac:dyDescent="0.75"/>
  <cols>
    <col min="1" max="1" width="8" style="26" customWidth="1"/>
    <col min="2" max="2" width="43" style="26" bestFit="1" customWidth="1"/>
    <col min="3" max="3" width="10.375" style="26" bestFit="1" customWidth="1"/>
    <col min="4" max="4" width="4.125" style="26" bestFit="1" customWidth="1"/>
    <col min="5" max="5" width="9.25" style="26" bestFit="1" customWidth="1"/>
    <col min="6" max="6" width="13.875" style="26" customWidth="1"/>
    <col min="7" max="7" width="8" style="26" customWidth="1"/>
    <col min="8" max="16384" width="8" style="26"/>
  </cols>
  <sheetData>
    <row r="1" spans="1:6" ht="16" x14ac:dyDescent="0.75">
      <c r="A1" s="1" t="s">
        <v>76</v>
      </c>
      <c r="B1" s="1"/>
      <c r="C1" s="1"/>
      <c r="D1" s="1"/>
      <c r="E1" s="1"/>
      <c r="F1" s="1"/>
    </row>
    <row r="2" spans="1:6" ht="16" x14ac:dyDescent="0.8">
      <c r="A2" s="27"/>
      <c r="B2" s="28"/>
      <c r="C2" s="16" t="s">
        <v>77</v>
      </c>
      <c r="D2" s="28" t="s">
        <v>57</v>
      </c>
      <c r="E2" s="28" t="s">
        <v>78</v>
      </c>
      <c r="F2" s="28" t="s">
        <v>79</v>
      </c>
    </row>
    <row r="3" spans="1:6" ht="16" x14ac:dyDescent="0.8">
      <c r="A3" s="27" t="s">
        <v>49</v>
      </c>
      <c r="B3" s="28" t="s">
        <v>80</v>
      </c>
      <c r="C3" s="1" t="s">
        <v>81</v>
      </c>
      <c r="D3" s="1"/>
      <c r="E3" s="1"/>
      <c r="F3" s="1"/>
    </row>
    <row r="4" spans="1:6" ht="16" x14ac:dyDescent="0.8">
      <c r="A4" s="27">
        <v>1</v>
      </c>
      <c r="B4" s="28" t="s">
        <v>82</v>
      </c>
      <c r="C4" s="16">
        <v>100</v>
      </c>
      <c r="D4" s="16" t="s">
        <v>69</v>
      </c>
      <c r="E4" s="16">
        <v>50</v>
      </c>
      <c r="F4" s="16">
        <v>50</v>
      </c>
    </row>
    <row r="5" spans="1:6" ht="16" x14ac:dyDescent="0.8">
      <c r="A5" s="27">
        <v>2</v>
      </c>
      <c r="B5" s="28" t="s">
        <v>83</v>
      </c>
      <c r="C5" s="16">
        <v>40</v>
      </c>
      <c r="D5" s="16" t="s">
        <v>69</v>
      </c>
      <c r="E5" s="16">
        <v>20</v>
      </c>
      <c r="F5" s="16">
        <v>20</v>
      </c>
    </row>
    <row r="6" spans="1:6" ht="16" x14ac:dyDescent="0.8">
      <c r="A6" s="27">
        <v>3</v>
      </c>
      <c r="B6" s="28" t="s">
        <v>84</v>
      </c>
      <c r="C6" s="16">
        <v>20</v>
      </c>
      <c r="D6" s="16" t="s">
        <v>69</v>
      </c>
      <c r="E6" s="16">
        <v>10</v>
      </c>
      <c r="F6" s="16">
        <v>10</v>
      </c>
    </row>
    <row r="7" spans="1:6" ht="16" x14ac:dyDescent="0.8">
      <c r="A7" s="27">
        <v>4</v>
      </c>
      <c r="B7" s="28" t="s">
        <v>85</v>
      </c>
      <c r="C7" s="16">
        <v>20</v>
      </c>
      <c r="D7" s="16" t="s">
        <v>69</v>
      </c>
      <c r="E7" s="16" t="s">
        <v>67</v>
      </c>
      <c r="F7" s="16">
        <v>20</v>
      </c>
    </row>
    <row r="8" spans="1:6" ht="16" x14ac:dyDescent="0.8">
      <c r="A8" s="27">
        <v>5</v>
      </c>
      <c r="B8" s="28" t="s">
        <v>86</v>
      </c>
      <c r="C8" s="16">
        <v>4</v>
      </c>
      <c r="D8" s="16" t="s">
        <v>87</v>
      </c>
      <c r="E8" s="16" t="s">
        <v>67</v>
      </c>
      <c r="F8" s="16">
        <v>4</v>
      </c>
    </row>
    <row r="9" spans="1:6" ht="16" x14ac:dyDescent="0.8">
      <c r="A9" s="27">
        <v>6</v>
      </c>
      <c r="B9" s="28" t="s">
        <v>88</v>
      </c>
      <c r="C9" s="16">
        <v>20</v>
      </c>
      <c r="D9" s="16" t="s">
        <v>87</v>
      </c>
      <c r="E9" s="16">
        <v>20</v>
      </c>
      <c r="F9" s="16" t="s">
        <v>67</v>
      </c>
    </row>
    <row r="10" spans="1:6" ht="16" x14ac:dyDescent="0.8">
      <c r="A10" s="27">
        <v>7</v>
      </c>
      <c r="B10" s="28" t="s">
        <v>89</v>
      </c>
      <c r="C10" s="16">
        <v>10000</v>
      </c>
      <c r="D10" s="16" t="s">
        <v>90</v>
      </c>
      <c r="E10" s="16">
        <v>5000</v>
      </c>
      <c r="F10" s="16">
        <v>5000</v>
      </c>
    </row>
  </sheetData>
  <mergeCells count="2">
    <mergeCell ref="C3:F3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CFC5-2309-4E4E-8DC5-F5C5DAE99077}">
  <dimension ref="A1:F9"/>
  <sheetViews>
    <sheetView workbookViewId="0">
      <selection sqref="A1:F1"/>
    </sheetView>
  </sheetViews>
  <sheetFormatPr defaultColWidth="8" defaultRowHeight="14.75" customHeight="1" x14ac:dyDescent="0.75"/>
  <cols>
    <col min="1" max="1" width="8" style="26" customWidth="1"/>
    <col min="2" max="2" width="75" style="26" bestFit="1" customWidth="1"/>
    <col min="3" max="3" width="10.375" style="26" bestFit="1" customWidth="1"/>
    <col min="4" max="4" width="4.875" style="26" bestFit="1" customWidth="1"/>
    <col min="5" max="5" width="9.25" style="26" bestFit="1" customWidth="1"/>
    <col min="6" max="6" width="11" style="26" bestFit="1" customWidth="1"/>
    <col min="7" max="7" width="8" style="26" customWidth="1"/>
    <col min="8" max="16384" width="8" style="26"/>
  </cols>
  <sheetData>
    <row r="1" spans="1:6" ht="16" x14ac:dyDescent="0.75">
      <c r="A1" s="1" t="s">
        <v>91</v>
      </c>
      <c r="B1" s="1"/>
      <c r="C1" s="1"/>
      <c r="D1" s="1"/>
      <c r="E1" s="1"/>
      <c r="F1" s="1"/>
    </row>
    <row r="2" spans="1:6" ht="16" x14ac:dyDescent="0.75">
      <c r="B2" s="28"/>
      <c r="C2" s="16" t="s">
        <v>77</v>
      </c>
      <c r="D2" s="28" t="s">
        <v>57</v>
      </c>
      <c r="E2" s="28" t="s">
        <v>78</v>
      </c>
      <c r="F2" s="28" t="s">
        <v>92</v>
      </c>
    </row>
    <row r="3" spans="1:6" ht="16" x14ac:dyDescent="0.75">
      <c r="A3" s="26" t="s">
        <v>49</v>
      </c>
      <c r="B3" s="28" t="s">
        <v>80</v>
      </c>
      <c r="C3" s="1" t="s">
        <v>81</v>
      </c>
      <c r="D3" s="1"/>
      <c r="E3" s="1"/>
      <c r="F3" s="1"/>
    </row>
    <row r="4" spans="1:6" ht="16" x14ac:dyDescent="0.75">
      <c r="A4" s="26">
        <v>1</v>
      </c>
      <c r="B4" s="28" t="s">
        <v>93</v>
      </c>
      <c r="C4" s="16">
        <v>58</v>
      </c>
      <c r="D4" s="16" t="s">
        <v>94</v>
      </c>
      <c r="E4" s="16">
        <v>10</v>
      </c>
      <c r="F4" s="16">
        <v>10</v>
      </c>
    </row>
    <row r="5" spans="1:6" ht="16" x14ac:dyDescent="0.75">
      <c r="A5" s="26">
        <v>2</v>
      </c>
      <c r="B5" s="28" t="s">
        <v>95</v>
      </c>
      <c r="C5" s="16">
        <v>50</v>
      </c>
      <c r="D5" s="16" t="s">
        <v>96</v>
      </c>
      <c r="E5" s="16" t="s">
        <v>67</v>
      </c>
      <c r="F5" s="16" t="s">
        <v>97</v>
      </c>
    </row>
    <row r="6" spans="1:6" ht="16" x14ac:dyDescent="0.75">
      <c r="A6" s="26">
        <v>3</v>
      </c>
      <c r="B6" s="28" t="s">
        <v>98</v>
      </c>
      <c r="C6" s="16">
        <v>10</v>
      </c>
      <c r="D6" s="16" t="s">
        <v>96</v>
      </c>
      <c r="E6" s="16">
        <v>4</v>
      </c>
      <c r="F6" s="16">
        <v>6</v>
      </c>
    </row>
    <row r="7" spans="1:6" ht="16" x14ac:dyDescent="0.75">
      <c r="A7" s="26">
        <v>4</v>
      </c>
      <c r="B7" s="28" t="s">
        <v>99</v>
      </c>
      <c r="C7" s="16">
        <v>14</v>
      </c>
      <c r="D7" s="16" t="s">
        <v>96</v>
      </c>
      <c r="E7" s="16" t="s">
        <v>67</v>
      </c>
      <c r="F7" s="16">
        <v>14</v>
      </c>
    </row>
    <row r="8" spans="1:6" ht="16" x14ac:dyDescent="0.75">
      <c r="A8" s="26">
        <v>5</v>
      </c>
      <c r="B8" s="28" t="s">
        <v>100</v>
      </c>
      <c r="C8" s="16">
        <v>10</v>
      </c>
      <c r="D8" s="16" t="s">
        <v>96</v>
      </c>
      <c r="E8" s="16" t="s">
        <v>67</v>
      </c>
      <c r="F8" s="16">
        <v>10</v>
      </c>
    </row>
    <row r="9" spans="1:6" ht="16" x14ac:dyDescent="0.75">
      <c r="A9" s="26">
        <v>6</v>
      </c>
      <c r="B9" s="28" t="s">
        <v>101</v>
      </c>
      <c r="C9" s="16">
        <v>66</v>
      </c>
      <c r="D9" s="16" t="s">
        <v>94</v>
      </c>
      <c r="E9" s="16">
        <v>13</v>
      </c>
      <c r="F9" s="16">
        <v>53</v>
      </c>
    </row>
  </sheetData>
  <mergeCells count="2">
    <mergeCell ref="C3:F3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DFE0-ABFF-4E67-B5D0-5C77EC74DCF9}">
  <dimension ref="A1:D37"/>
  <sheetViews>
    <sheetView workbookViewId="0">
      <selection activeCell="C10" sqref="C10"/>
    </sheetView>
  </sheetViews>
  <sheetFormatPr defaultColWidth="10.625" defaultRowHeight="16" x14ac:dyDescent="0.8"/>
  <cols>
    <col min="1" max="1" width="5" style="19" bestFit="1" customWidth="1"/>
    <col min="2" max="2" width="23.25" style="13" customWidth="1"/>
    <col min="3" max="4" width="10.125" style="13" bestFit="1" customWidth="1"/>
    <col min="5" max="16384" width="10.625" style="13"/>
  </cols>
  <sheetData>
    <row r="1" spans="1:4" x14ac:dyDescent="0.8">
      <c r="A1" s="11" t="s">
        <v>102</v>
      </c>
      <c r="B1" s="11"/>
      <c r="C1" s="11"/>
      <c r="D1" s="11"/>
    </row>
    <row r="2" spans="1:4" ht="32.75" thickBot="1" x14ac:dyDescent="0.95">
      <c r="A2" s="30" t="s">
        <v>49</v>
      </c>
      <c r="B2" s="31" t="s">
        <v>52</v>
      </c>
      <c r="C2" s="32" t="s">
        <v>103</v>
      </c>
      <c r="D2" s="32" t="s">
        <v>103</v>
      </c>
    </row>
    <row r="3" spans="1:4" ht="16.75" thickBot="1" x14ac:dyDescent="0.95">
      <c r="A3" s="30"/>
      <c r="B3" s="33"/>
      <c r="C3" s="34" t="s">
        <v>53</v>
      </c>
      <c r="D3" s="34" t="s">
        <v>54</v>
      </c>
    </row>
    <row r="4" spans="1:4" ht="16.75" thickBot="1" x14ac:dyDescent="0.95">
      <c r="A4" s="30">
        <v>1</v>
      </c>
      <c r="B4" s="24" t="s">
        <v>12</v>
      </c>
      <c r="C4" s="25">
        <v>2</v>
      </c>
      <c r="D4" s="25">
        <v>5</v>
      </c>
    </row>
    <row r="5" spans="1:4" ht="16.75" thickBot="1" x14ac:dyDescent="0.95">
      <c r="A5" s="30">
        <v>2</v>
      </c>
      <c r="B5" s="24" t="s">
        <v>13</v>
      </c>
      <c r="C5" s="25">
        <v>4</v>
      </c>
      <c r="D5" s="25">
        <v>9</v>
      </c>
    </row>
    <row r="6" spans="1:4" ht="16.75" thickBot="1" x14ac:dyDescent="0.95">
      <c r="A6" s="30">
        <v>3</v>
      </c>
      <c r="B6" s="24" t="s">
        <v>14</v>
      </c>
      <c r="C6" s="25">
        <v>5</v>
      </c>
      <c r="D6" s="25">
        <v>4</v>
      </c>
    </row>
    <row r="7" spans="1:4" ht="16.75" thickBot="1" x14ac:dyDescent="0.95">
      <c r="A7" s="30">
        <v>4</v>
      </c>
      <c r="B7" s="24" t="s">
        <v>15</v>
      </c>
      <c r="C7" s="25">
        <v>0</v>
      </c>
      <c r="D7" s="25">
        <v>5</v>
      </c>
    </row>
    <row r="8" spans="1:4" ht="16.75" thickBot="1" x14ac:dyDescent="0.95">
      <c r="A8" s="30">
        <v>5</v>
      </c>
      <c r="B8" s="24" t="s">
        <v>16</v>
      </c>
      <c r="C8" s="25">
        <v>10</v>
      </c>
      <c r="D8" s="25">
        <v>2</v>
      </c>
    </row>
    <row r="9" spans="1:4" ht="16.75" thickBot="1" x14ac:dyDescent="0.95">
      <c r="A9" s="30">
        <v>6</v>
      </c>
      <c r="B9" s="24" t="s">
        <v>17</v>
      </c>
      <c r="C9" s="25">
        <v>15</v>
      </c>
      <c r="D9" s="30">
        <v>10</v>
      </c>
    </row>
    <row r="10" spans="1:4" ht="16.75" thickBot="1" x14ac:dyDescent="0.95">
      <c r="A10" s="30">
        <v>7</v>
      </c>
      <c r="B10" s="24" t="s">
        <v>18</v>
      </c>
      <c r="C10" s="25">
        <v>15</v>
      </c>
      <c r="D10" s="25">
        <v>0</v>
      </c>
    </row>
    <row r="11" spans="1:4" ht="16.75" thickBot="1" x14ac:dyDescent="0.95">
      <c r="A11" s="30">
        <v>8</v>
      </c>
      <c r="B11" s="24" t="s">
        <v>20</v>
      </c>
      <c r="C11" s="25">
        <v>28</v>
      </c>
      <c r="D11" s="25">
        <v>25</v>
      </c>
    </row>
    <row r="12" spans="1:4" ht="16.75" thickBot="1" x14ac:dyDescent="0.95">
      <c r="A12" s="30">
        <v>9</v>
      </c>
      <c r="B12" s="24" t="s">
        <v>21</v>
      </c>
      <c r="C12" s="25">
        <v>7</v>
      </c>
      <c r="D12" s="25">
        <v>4</v>
      </c>
    </row>
    <row r="13" spans="1:4" ht="16.75" thickBot="1" x14ac:dyDescent="0.95">
      <c r="A13" s="30">
        <v>10</v>
      </c>
      <c r="B13" s="24" t="s">
        <v>22</v>
      </c>
      <c r="C13" s="25">
        <v>5</v>
      </c>
      <c r="D13" s="25">
        <v>12</v>
      </c>
    </row>
    <row r="14" spans="1:4" ht="16.75" thickBot="1" x14ac:dyDescent="0.95">
      <c r="A14" s="30">
        <v>11</v>
      </c>
      <c r="B14" s="24" t="s">
        <v>24</v>
      </c>
      <c r="C14" s="25">
        <v>9</v>
      </c>
      <c r="D14" s="25">
        <v>12</v>
      </c>
    </row>
    <row r="15" spans="1:4" ht="16.75" thickBot="1" x14ac:dyDescent="0.95">
      <c r="A15" s="30">
        <v>12</v>
      </c>
      <c r="B15" s="24" t="s">
        <v>25</v>
      </c>
      <c r="C15" s="25">
        <v>8</v>
      </c>
      <c r="D15" s="25">
        <v>10</v>
      </c>
    </row>
    <row r="16" spans="1:4" ht="16.75" thickBot="1" x14ac:dyDescent="0.95">
      <c r="A16" s="30">
        <v>13</v>
      </c>
      <c r="B16" s="24" t="s">
        <v>26</v>
      </c>
      <c r="C16" s="25">
        <v>5</v>
      </c>
      <c r="D16" s="25">
        <v>9</v>
      </c>
    </row>
    <row r="17" spans="1:4" ht="16.75" thickBot="1" x14ac:dyDescent="0.95">
      <c r="A17" s="30">
        <v>14</v>
      </c>
      <c r="B17" s="24" t="s">
        <v>27</v>
      </c>
      <c r="C17" s="25">
        <v>7</v>
      </c>
      <c r="D17" s="25">
        <v>9</v>
      </c>
    </row>
    <row r="18" spans="1:4" ht="16.75" thickBot="1" x14ac:dyDescent="0.95">
      <c r="A18" s="30">
        <v>15</v>
      </c>
      <c r="B18" s="24" t="s">
        <v>28</v>
      </c>
      <c r="C18" s="25">
        <v>10</v>
      </c>
      <c r="D18" s="25">
        <v>15</v>
      </c>
    </row>
    <row r="19" spans="1:4" ht="16.75" thickBot="1" x14ac:dyDescent="0.95">
      <c r="A19" s="30">
        <v>16</v>
      </c>
      <c r="B19" s="24" t="s">
        <v>29</v>
      </c>
      <c r="C19" s="25">
        <v>18</v>
      </c>
      <c r="D19" s="25">
        <v>12</v>
      </c>
    </row>
    <row r="20" spans="1:4" ht="16.75" thickBot="1" x14ac:dyDescent="0.95">
      <c r="A20" s="30">
        <v>17</v>
      </c>
      <c r="B20" s="24" t="s">
        <v>30</v>
      </c>
      <c r="C20" s="25">
        <v>15</v>
      </c>
      <c r="D20" s="25">
        <v>25</v>
      </c>
    </row>
    <row r="21" spans="1:4" ht="16.75" thickBot="1" x14ac:dyDescent="0.95">
      <c r="A21" s="30">
        <v>18</v>
      </c>
      <c r="B21" s="24" t="s">
        <v>31</v>
      </c>
      <c r="C21" s="25">
        <v>5</v>
      </c>
      <c r="D21" s="25">
        <v>5</v>
      </c>
    </row>
    <row r="22" spans="1:4" ht="16.75" thickBot="1" x14ac:dyDescent="0.95">
      <c r="A22" s="30">
        <v>19</v>
      </c>
      <c r="B22" s="24" t="s">
        <v>32</v>
      </c>
      <c r="C22" s="25">
        <v>7</v>
      </c>
      <c r="D22" s="25">
        <v>10</v>
      </c>
    </row>
    <row r="23" spans="1:4" ht="16.75" thickBot="1" x14ac:dyDescent="0.95">
      <c r="A23" s="30">
        <v>20</v>
      </c>
      <c r="B23" s="24" t="s">
        <v>33</v>
      </c>
      <c r="C23" s="25">
        <v>7</v>
      </c>
      <c r="D23" s="25">
        <v>4</v>
      </c>
    </row>
    <row r="24" spans="1:4" ht="16.75" thickBot="1" x14ac:dyDescent="0.95">
      <c r="A24" s="30">
        <v>21</v>
      </c>
      <c r="B24" s="24" t="s">
        <v>34</v>
      </c>
      <c r="C24" s="25">
        <v>3</v>
      </c>
      <c r="D24" s="30">
        <v>15</v>
      </c>
    </row>
    <row r="25" spans="1:4" ht="16.75" thickBot="1" x14ac:dyDescent="0.95">
      <c r="A25" s="30">
        <v>22</v>
      </c>
      <c r="B25" s="24" t="s">
        <v>35</v>
      </c>
      <c r="C25" s="25">
        <v>7</v>
      </c>
      <c r="D25" s="25">
        <v>6</v>
      </c>
    </row>
    <row r="26" spans="1:4" ht="16.75" thickBot="1" x14ac:dyDescent="0.95">
      <c r="A26" s="30">
        <v>23</v>
      </c>
      <c r="B26" s="24" t="s">
        <v>36</v>
      </c>
      <c r="C26" s="25">
        <v>35</v>
      </c>
      <c r="D26" s="30">
        <v>25</v>
      </c>
    </row>
    <row r="27" spans="1:4" ht="16.75" thickBot="1" x14ac:dyDescent="0.95">
      <c r="A27" s="30">
        <v>24</v>
      </c>
      <c r="B27" s="24" t="s">
        <v>37</v>
      </c>
      <c r="C27" s="25">
        <v>18</v>
      </c>
      <c r="D27" s="25">
        <v>9</v>
      </c>
    </row>
    <row r="28" spans="1:4" ht="16.75" thickBot="1" x14ac:dyDescent="0.95">
      <c r="A28" s="30">
        <v>25</v>
      </c>
      <c r="B28" s="24" t="s">
        <v>38</v>
      </c>
      <c r="C28" s="25">
        <v>9</v>
      </c>
      <c r="D28" s="25">
        <v>6</v>
      </c>
    </row>
    <row r="29" spans="1:4" ht="16.75" thickBot="1" x14ac:dyDescent="0.95">
      <c r="A29" s="30">
        <v>26</v>
      </c>
      <c r="B29" s="24" t="s">
        <v>39</v>
      </c>
      <c r="C29" s="25">
        <v>32</v>
      </c>
      <c r="D29" s="25">
        <v>28</v>
      </c>
    </row>
    <row r="30" spans="1:4" ht="16.75" thickBot="1" x14ac:dyDescent="0.95">
      <c r="A30" s="30">
        <v>27</v>
      </c>
      <c r="B30" s="24" t="s">
        <v>40</v>
      </c>
      <c r="C30" s="25">
        <v>5</v>
      </c>
      <c r="D30" s="25">
        <v>4</v>
      </c>
    </row>
    <row r="31" spans="1:4" ht="16.75" thickBot="1" x14ac:dyDescent="0.95">
      <c r="A31" s="30">
        <v>28</v>
      </c>
      <c r="B31" s="24" t="s">
        <v>41</v>
      </c>
      <c r="C31" s="25">
        <v>2</v>
      </c>
      <c r="D31" s="30">
        <v>50</v>
      </c>
    </row>
    <row r="32" spans="1:4" ht="16.75" thickBot="1" x14ac:dyDescent="0.95">
      <c r="A32" s="30">
        <v>29</v>
      </c>
      <c r="B32" s="24" t="s">
        <v>42</v>
      </c>
      <c r="C32" s="25">
        <v>6</v>
      </c>
      <c r="D32" s="25">
        <v>5</v>
      </c>
    </row>
    <row r="33" spans="1:4" ht="16.75" thickBot="1" x14ac:dyDescent="0.95">
      <c r="A33" s="30">
        <v>30</v>
      </c>
      <c r="B33" s="24" t="s">
        <v>43</v>
      </c>
      <c r="C33" s="25">
        <v>5</v>
      </c>
      <c r="D33" s="25">
        <v>6</v>
      </c>
    </row>
    <row r="34" spans="1:4" ht="16.75" thickBot="1" x14ac:dyDescent="0.95">
      <c r="A34" s="30">
        <v>31</v>
      </c>
      <c r="B34" s="24" t="s">
        <v>44</v>
      </c>
      <c r="C34" s="25">
        <v>3</v>
      </c>
      <c r="D34" s="30">
        <v>16</v>
      </c>
    </row>
    <row r="35" spans="1:4" ht="16.75" thickBot="1" x14ac:dyDescent="0.95">
      <c r="A35" s="30">
        <v>32</v>
      </c>
      <c r="B35" s="24" t="s">
        <v>45</v>
      </c>
      <c r="C35" s="25">
        <v>25</v>
      </c>
      <c r="D35" s="25">
        <v>18</v>
      </c>
    </row>
    <row r="36" spans="1:4" ht="16.75" thickBot="1" x14ac:dyDescent="0.95">
      <c r="A36" s="30">
        <v>33</v>
      </c>
      <c r="B36" s="24" t="s">
        <v>46</v>
      </c>
      <c r="C36" s="25">
        <v>7</v>
      </c>
      <c r="D36" s="25">
        <v>3</v>
      </c>
    </row>
    <row r="37" spans="1:4" ht="16.75" thickBot="1" x14ac:dyDescent="0.95">
      <c r="A37" s="30"/>
      <c r="B37" s="24" t="s">
        <v>48</v>
      </c>
      <c r="C37" s="30">
        <f>SUM(C4:C36)</f>
        <v>339</v>
      </c>
      <c r="D37" s="30">
        <f>SUM(D4:D36)</f>
        <v>378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4B57-F84F-4752-9802-1EC342278DFF}">
  <dimension ref="A1:AB29"/>
  <sheetViews>
    <sheetView zoomScale="55" zoomScaleNormal="55" zoomScaleSheetLayoutView="92" workbookViewId="0">
      <selection activeCell="I32" sqref="I32"/>
    </sheetView>
  </sheetViews>
  <sheetFormatPr defaultColWidth="8" defaultRowHeight="16" customHeight="1" x14ac:dyDescent="0.8"/>
  <cols>
    <col min="1" max="1" width="5.125" style="67" bestFit="1" customWidth="1"/>
    <col min="2" max="2" width="13.375" style="67" bestFit="1" customWidth="1"/>
    <col min="3" max="3" width="19" style="55" customWidth="1"/>
    <col min="4" max="4" width="9.5" style="67" customWidth="1"/>
    <col min="5" max="5" width="9.625" style="67" customWidth="1"/>
    <col min="6" max="6" width="7.375" style="67" bestFit="1" customWidth="1"/>
    <col min="7" max="7" width="6" style="67" bestFit="1" customWidth="1"/>
    <col min="8" max="8" width="16.25" style="67" customWidth="1"/>
    <col min="9" max="9" width="9.5" style="67" customWidth="1"/>
    <col min="10" max="10" width="9.625" style="67" bestFit="1" customWidth="1"/>
    <col min="11" max="11" width="7.375" style="67" bestFit="1" customWidth="1"/>
    <col min="12" max="12" width="6" style="67" bestFit="1" customWidth="1"/>
    <col min="13" max="13" width="16.25" style="67" bestFit="1" customWidth="1"/>
    <col min="14" max="14" width="9.5" style="67" bestFit="1" customWidth="1"/>
    <col min="15" max="15" width="9.625" style="67" bestFit="1" customWidth="1"/>
    <col min="16" max="16" width="6.375" style="67" bestFit="1" customWidth="1"/>
    <col min="17" max="17" width="6" style="67" bestFit="1" customWidth="1"/>
    <col min="18" max="18" width="15" style="67" bestFit="1" customWidth="1"/>
    <col min="19" max="20" width="9.625" style="67" bestFit="1" customWidth="1"/>
    <col min="21" max="21" width="7.375" style="67" bestFit="1" customWidth="1"/>
    <col min="22" max="22" width="6" style="67" bestFit="1" customWidth="1"/>
    <col min="23" max="23" width="15" style="67" bestFit="1" customWidth="1"/>
    <col min="24" max="24" width="9.5" style="67" bestFit="1" customWidth="1"/>
    <col min="25" max="25" width="9.625" style="67" bestFit="1" customWidth="1"/>
    <col min="26" max="26" width="8.25" style="67" bestFit="1" customWidth="1"/>
    <col min="27" max="27" width="6" style="67" bestFit="1" customWidth="1"/>
    <col min="28" max="16384" width="8" style="67"/>
  </cols>
  <sheetData>
    <row r="1" spans="1:28" ht="16" customHeight="1" x14ac:dyDescent="0.8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35"/>
    </row>
    <row r="2" spans="1:28" ht="16" customHeight="1" x14ac:dyDescent="0.8">
      <c r="A2" s="36" t="s">
        <v>105</v>
      </c>
      <c r="B2" s="36" t="s">
        <v>106</v>
      </c>
      <c r="C2" s="36" t="s">
        <v>107</v>
      </c>
      <c r="D2" s="36" t="s">
        <v>108</v>
      </c>
      <c r="E2" s="36" t="s">
        <v>109</v>
      </c>
      <c r="F2" s="36" t="s">
        <v>11</v>
      </c>
      <c r="G2" s="37" t="s">
        <v>110</v>
      </c>
      <c r="H2" s="37" t="s">
        <v>111</v>
      </c>
      <c r="I2" s="36" t="s">
        <v>108</v>
      </c>
      <c r="J2" s="36" t="s">
        <v>109</v>
      </c>
      <c r="K2" s="36" t="s">
        <v>11</v>
      </c>
      <c r="L2" s="37" t="s">
        <v>110</v>
      </c>
      <c r="M2" s="37" t="s">
        <v>111</v>
      </c>
      <c r="N2" s="36" t="s">
        <v>108</v>
      </c>
      <c r="O2" s="36" t="s">
        <v>109</v>
      </c>
      <c r="P2" s="36" t="s">
        <v>11</v>
      </c>
      <c r="Q2" s="36" t="s">
        <v>112</v>
      </c>
      <c r="R2" s="37" t="s">
        <v>113</v>
      </c>
      <c r="S2" s="37" t="s">
        <v>114</v>
      </c>
      <c r="T2" s="36" t="s">
        <v>109</v>
      </c>
      <c r="U2" s="36" t="s">
        <v>11</v>
      </c>
      <c r="V2" s="37" t="s">
        <v>110</v>
      </c>
      <c r="W2" s="36" t="s">
        <v>113</v>
      </c>
      <c r="X2" s="36" t="s">
        <v>108</v>
      </c>
      <c r="Y2" s="36" t="s">
        <v>109</v>
      </c>
      <c r="Z2" s="36" t="s">
        <v>115</v>
      </c>
      <c r="AA2" s="37" t="s">
        <v>110</v>
      </c>
      <c r="AB2" s="35"/>
    </row>
    <row r="3" spans="1:28" s="38" customFormat="1" ht="16" customHeight="1" x14ac:dyDescent="0.8">
      <c r="A3" s="39">
        <v>1</v>
      </c>
      <c r="B3" s="40" t="s">
        <v>12</v>
      </c>
      <c r="C3" s="41">
        <v>84718.7</v>
      </c>
      <c r="D3" s="42">
        <v>7259</v>
      </c>
      <c r="E3" s="42">
        <v>91245</v>
      </c>
      <c r="F3" s="42">
        <f>SUM(D3:E3)</f>
        <v>98504</v>
      </c>
      <c r="G3" s="43">
        <f t="shared" ref="G3:G28" si="0">F3*100/C3</f>
        <v>116.27185025265969</v>
      </c>
      <c r="H3" s="41">
        <v>35640</v>
      </c>
      <c r="I3" s="42">
        <v>3531</v>
      </c>
      <c r="J3" s="42">
        <v>34260</v>
      </c>
      <c r="K3" s="42">
        <f>SUM(I3:J3)</f>
        <v>37791</v>
      </c>
      <c r="L3" s="43">
        <f t="shared" ref="L3:L12" si="1">K3*100/H3</f>
        <v>106.03535353535354</v>
      </c>
      <c r="M3" s="41">
        <v>42597.5</v>
      </c>
      <c r="N3" s="42">
        <v>6016</v>
      </c>
      <c r="O3" s="42">
        <v>38067</v>
      </c>
      <c r="P3" s="42">
        <f>SUM(N3:O3)</f>
        <v>44083</v>
      </c>
      <c r="Q3" s="43">
        <f t="shared" ref="Q3:Q28" si="2">P3*100/M3</f>
        <v>103.48729385527319</v>
      </c>
      <c r="R3" s="41">
        <v>307610.59999999998</v>
      </c>
      <c r="S3" s="44">
        <v>48080</v>
      </c>
      <c r="T3" s="42">
        <v>292950</v>
      </c>
      <c r="U3" s="42">
        <f>SUM(S3:T3)</f>
        <v>341030</v>
      </c>
      <c r="V3" s="43">
        <f>U3*100/R3</f>
        <v>110.8641899856507</v>
      </c>
      <c r="W3" s="41">
        <v>1478093.1</v>
      </c>
      <c r="X3" s="44">
        <v>147596</v>
      </c>
      <c r="Y3" s="42">
        <v>1501515</v>
      </c>
      <c r="Z3" s="44">
        <f>SUM(X3:Y3)</f>
        <v>1649111</v>
      </c>
      <c r="AA3" s="43">
        <f t="shared" ref="AA3:AA15" si="3">Z3*100/W3</f>
        <v>111.5701710535013</v>
      </c>
      <c r="AB3" s="45"/>
    </row>
    <row r="4" spans="1:28" s="38" customFormat="1" ht="16" customHeight="1" x14ac:dyDescent="0.8">
      <c r="A4" s="39">
        <v>2</v>
      </c>
      <c r="B4" s="40" t="s">
        <v>14</v>
      </c>
      <c r="C4" s="41">
        <v>97100.3</v>
      </c>
      <c r="D4" s="42">
        <v>13553</v>
      </c>
      <c r="E4" s="42">
        <v>122810</v>
      </c>
      <c r="F4" s="42">
        <f t="shared" ref="F4:F27" si="4">SUM(D4:E4)</f>
        <v>136363</v>
      </c>
      <c r="G4" s="43">
        <f t="shared" si="0"/>
        <v>140.4351994793013</v>
      </c>
      <c r="H4" s="41">
        <v>37142</v>
      </c>
      <c r="I4" s="42">
        <v>0</v>
      </c>
      <c r="J4" s="42">
        <v>40860</v>
      </c>
      <c r="K4" s="42">
        <f t="shared" ref="K4:K27" si="5">SUM(I4:J4)</f>
        <v>40860</v>
      </c>
      <c r="L4" s="43">
        <f t="shared" si="1"/>
        <v>110.01023100533089</v>
      </c>
      <c r="M4" s="41">
        <v>51824.3</v>
      </c>
      <c r="N4" s="46">
        <v>0</v>
      </c>
      <c r="O4" s="42">
        <v>43700</v>
      </c>
      <c r="P4" s="42">
        <f t="shared" ref="P4:P27" si="6">SUM(N4:O4)</f>
        <v>43700</v>
      </c>
      <c r="Q4" s="43">
        <f t="shared" si="2"/>
        <v>84.32337725738698</v>
      </c>
      <c r="R4" s="41">
        <v>257400</v>
      </c>
      <c r="S4" s="44">
        <v>0</v>
      </c>
      <c r="T4" s="42">
        <v>200000</v>
      </c>
      <c r="U4" s="42">
        <f t="shared" ref="U4:U27" si="7">SUM(S4:T4)</f>
        <v>200000</v>
      </c>
      <c r="V4" s="43">
        <f t="shared" ref="V4:V28" si="8">U4*100/R4</f>
        <v>77.700077700077699</v>
      </c>
      <c r="W4" s="41">
        <v>1653032</v>
      </c>
      <c r="X4" s="44">
        <v>135530</v>
      </c>
      <c r="Y4" s="42">
        <v>1853000</v>
      </c>
      <c r="Z4" s="42">
        <f t="shared" ref="Z4:Z27" si="9">SUM(X4:Y4)</f>
        <v>1988530</v>
      </c>
      <c r="AA4" s="43">
        <f t="shared" si="3"/>
        <v>120.29591683645567</v>
      </c>
      <c r="AB4" s="45"/>
    </row>
    <row r="5" spans="1:28" s="38" customFormat="1" ht="16" customHeight="1" x14ac:dyDescent="0.8">
      <c r="A5" s="39">
        <v>3</v>
      </c>
      <c r="B5" s="40" t="s">
        <v>15</v>
      </c>
      <c r="C5" s="41">
        <v>27500</v>
      </c>
      <c r="D5" s="42">
        <v>4500</v>
      </c>
      <c r="E5" s="42">
        <v>32216</v>
      </c>
      <c r="F5" s="42">
        <f t="shared" si="4"/>
        <v>36716</v>
      </c>
      <c r="G5" s="43">
        <f t="shared" si="0"/>
        <v>133.51272727272726</v>
      </c>
      <c r="H5" s="41">
        <v>22660</v>
      </c>
      <c r="I5" s="42">
        <v>500</v>
      </c>
      <c r="J5" s="42">
        <v>32245</v>
      </c>
      <c r="K5" s="42">
        <f t="shared" si="5"/>
        <v>32745</v>
      </c>
      <c r="L5" s="43">
        <f t="shared" si="1"/>
        <v>144.50573698146513</v>
      </c>
      <c r="M5" s="41">
        <v>19800</v>
      </c>
      <c r="N5" s="46">
        <v>1200</v>
      </c>
      <c r="O5" s="42">
        <v>25314</v>
      </c>
      <c r="P5" s="42">
        <f t="shared" si="6"/>
        <v>26514</v>
      </c>
      <c r="Q5" s="43">
        <f t="shared" si="2"/>
        <v>133.90909090909091</v>
      </c>
      <c r="R5" s="41">
        <v>73810</v>
      </c>
      <c r="S5" s="44">
        <v>9580</v>
      </c>
      <c r="T5" s="42">
        <v>81716</v>
      </c>
      <c r="U5" s="42">
        <f t="shared" si="7"/>
        <v>91296</v>
      </c>
      <c r="V5" s="43">
        <f t="shared" si="8"/>
        <v>123.69055683511719</v>
      </c>
      <c r="W5" s="41">
        <v>615362</v>
      </c>
      <c r="X5" s="44">
        <v>12916</v>
      </c>
      <c r="Y5" s="42">
        <v>781115</v>
      </c>
      <c r="Z5" s="42">
        <f t="shared" ref="Z5" si="10">SUM(X5:Y5)</f>
        <v>794031</v>
      </c>
      <c r="AA5" s="43">
        <f t="shared" si="3"/>
        <v>129.03477952814765</v>
      </c>
      <c r="AB5" s="45"/>
    </row>
    <row r="6" spans="1:28" s="47" customFormat="1" ht="16" customHeight="1" x14ac:dyDescent="0.8">
      <c r="A6" s="39">
        <v>4</v>
      </c>
      <c r="B6" s="40" t="s">
        <v>16</v>
      </c>
      <c r="C6" s="41">
        <v>76803.100000000006</v>
      </c>
      <c r="D6" s="42">
        <v>6359</v>
      </c>
      <c r="E6" s="42">
        <v>66443</v>
      </c>
      <c r="F6" s="42">
        <f t="shared" si="4"/>
        <v>72802</v>
      </c>
      <c r="G6" s="43">
        <f t="shared" si="0"/>
        <v>94.790444656530781</v>
      </c>
      <c r="H6" s="41">
        <v>34918.400000000001</v>
      </c>
      <c r="I6" s="42">
        <v>4002</v>
      </c>
      <c r="J6" s="42">
        <v>38297</v>
      </c>
      <c r="K6" s="42">
        <f t="shared" si="5"/>
        <v>42299</v>
      </c>
      <c r="L6" s="43">
        <f t="shared" si="1"/>
        <v>121.1367072947214</v>
      </c>
      <c r="M6" s="41">
        <v>26871.9</v>
      </c>
      <c r="N6" s="46">
        <v>2242</v>
      </c>
      <c r="O6" s="42">
        <v>29793</v>
      </c>
      <c r="P6" s="42">
        <f t="shared" si="6"/>
        <v>32035</v>
      </c>
      <c r="Q6" s="43">
        <f t="shared" si="2"/>
        <v>119.21375116757653</v>
      </c>
      <c r="R6" s="41">
        <v>175439</v>
      </c>
      <c r="S6" s="44">
        <v>25150</v>
      </c>
      <c r="T6" s="42">
        <v>268075</v>
      </c>
      <c r="U6" s="42">
        <f t="shared" si="7"/>
        <v>293225</v>
      </c>
      <c r="V6" s="43">
        <f t="shared" si="8"/>
        <v>167.13786558290917</v>
      </c>
      <c r="W6" s="41">
        <v>1286663.3999999999</v>
      </c>
      <c r="X6" s="44">
        <v>109850</v>
      </c>
      <c r="Y6" s="42">
        <v>1249980</v>
      </c>
      <c r="Z6" s="42">
        <f t="shared" si="9"/>
        <v>1359830</v>
      </c>
      <c r="AA6" s="43">
        <f t="shared" si="3"/>
        <v>105.68653775338602</v>
      </c>
      <c r="AB6" s="48"/>
    </row>
    <row r="7" spans="1:28" s="38" customFormat="1" ht="16" customHeight="1" x14ac:dyDescent="0.8">
      <c r="A7" s="39">
        <v>5</v>
      </c>
      <c r="B7" s="40" t="s">
        <v>17</v>
      </c>
      <c r="C7" s="41">
        <v>123880.9</v>
      </c>
      <c r="D7" s="42">
        <v>10678</v>
      </c>
      <c r="E7" s="42">
        <v>113886</v>
      </c>
      <c r="F7" s="42">
        <f t="shared" si="4"/>
        <v>124564</v>
      </c>
      <c r="G7" s="43">
        <f t="shared" si="0"/>
        <v>100.55141672364344</v>
      </c>
      <c r="H7" s="41">
        <v>57847.9</v>
      </c>
      <c r="I7" s="42">
        <v>7863</v>
      </c>
      <c r="J7" s="42">
        <v>142292</v>
      </c>
      <c r="K7" s="42">
        <f t="shared" si="5"/>
        <v>150155</v>
      </c>
      <c r="L7" s="43">
        <f t="shared" si="1"/>
        <v>259.56862738318938</v>
      </c>
      <c r="M7" s="41">
        <v>36449.599999999999</v>
      </c>
      <c r="N7" s="46">
        <v>2432</v>
      </c>
      <c r="O7" s="42">
        <v>31361</v>
      </c>
      <c r="P7" s="42">
        <f t="shared" si="6"/>
        <v>33793</v>
      </c>
      <c r="Q7" s="43">
        <f t="shared" si="2"/>
        <v>92.711579825293015</v>
      </c>
      <c r="R7" s="41">
        <v>636216.9</v>
      </c>
      <c r="S7" s="44">
        <v>42550</v>
      </c>
      <c r="T7" s="42">
        <v>593325</v>
      </c>
      <c r="U7" s="42">
        <f t="shared" si="7"/>
        <v>635875</v>
      </c>
      <c r="V7" s="43">
        <f t="shared" si="8"/>
        <v>99.946260465573928</v>
      </c>
      <c r="W7" s="41">
        <v>2126782.9</v>
      </c>
      <c r="X7" s="44">
        <v>206080</v>
      </c>
      <c r="Y7" s="42">
        <v>2224620</v>
      </c>
      <c r="Z7" s="42">
        <f t="shared" si="9"/>
        <v>2430700</v>
      </c>
      <c r="AA7" s="43">
        <f t="shared" si="3"/>
        <v>114.28999170531229</v>
      </c>
      <c r="AB7" s="45"/>
    </row>
    <row r="8" spans="1:28" ht="16" customHeight="1" x14ac:dyDescent="0.8">
      <c r="A8" s="36">
        <v>6</v>
      </c>
      <c r="B8" s="49" t="s">
        <v>61</v>
      </c>
      <c r="C8" s="50">
        <v>54916.4</v>
      </c>
      <c r="D8" s="51">
        <v>3935</v>
      </c>
      <c r="E8" s="42">
        <v>48628</v>
      </c>
      <c r="F8" s="51">
        <f t="shared" si="4"/>
        <v>52563</v>
      </c>
      <c r="G8" s="52">
        <f t="shared" si="0"/>
        <v>95.714577066231584</v>
      </c>
      <c r="H8" s="50">
        <v>22550</v>
      </c>
      <c r="I8" s="51">
        <v>1888</v>
      </c>
      <c r="J8" s="42">
        <v>26402</v>
      </c>
      <c r="K8" s="51">
        <f t="shared" si="5"/>
        <v>28290</v>
      </c>
      <c r="L8" s="52">
        <f t="shared" si="1"/>
        <v>125.45454545454545</v>
      </c>
      <c r="M8" s="50">
        <v>35750</v>
      </c>
      <c r="N8" s="53">
        <v>1770</v>
      </c>
      <c r="O8" s="42">
        <v>24517</v>
      </c>
      <c r="P8" s="51">
        <f t="shared" si="6"/>
        <v>26287</v>
      </c>
      <c r="Q8" s="52">
        <f t="shared" si="2"/>
        <v>73.530069930069928</v>
      </c>
      <c r="R8" s="50">
        <v>510000</v>
      </c>
      <c r="S8" s="54">
        <v>13000</v>
      </c>
      <c r="T8" s="42">
        <v>215250</v>
      </c>
      <c r="U8" s="51">
        <f t="shared" si="7"/>
        <v>228250</v>
      </c>
      <c r="V8" s="52">
        <f t="shared" si="8"/>
        <v>44.754901960784316</v>
      </c>
      <c r="W8" s="50">
        <v>992156</v>
      </c>
      <c r="X8" s="54">
        <v>69680</v>
      </c>
      <c r="Y8" s="42">
        <v>919765</v>
      </c>
      <c r="Z8" s="51">
        <f t="shared" si="9"/>
        <v>989445</v>
      </c>
      <c r="AA8" s="52">
        <f t="shared" si="3"/>
        <v>99.726756679393162</v>
      </c>
      <c r="AB8" s="35"/>
    </row>
    <row r="9" spans="1:28" s="47" customFormat="1" ht="16" customHeight="1" x14ac:dyDescent="0.8">
      <c r="A9" s="39">
        <v>7</v>
      </c>
      <c r="B9" s="40" t="s">
        <v>20</v>
      </c>
      <c r="C9" s="41">
        <v>101656.5</v>
      </c>
      <c r="D9" s="42">
        <v>13500</v>
      </c>
      <c r="E9" s="42">
        <v>131075</v>
      </c>
      <c r="F9" s="42">
        <f t="shared" si="4"/>
        <v>144575</v>
      </c>
      <c r="G9" s="43">
        <f t="shared" si="0"/>
        <v>142.21913994678155</v>
      </c>
      <c r="H9" s="41">
        <v>67716</v>
      </c>
      <c r="I9" s="42">
        <v>8050</v>
      </c>
      <c r="J9" s="42">
        <v>85135</v>
      </c>
      <c r="K9" s="42">
        <f t="shared" si="5"/>
        <v>93185</v>
      </c>
      <c r="L9" s="43">
        <f t="shared" si="1"/>
        <v>137.61149506763542</v>
      </c>
      <c r="M9" s="41">
        <v>71348.2</v>
      </c>
      <c r="N9" s="46">
        <v>7000</v>
      </c>
      <c r="O9" s="42">
        <v>93410</v>
      </c>
      <c r="P9" s="42">
        <f t="shared" si="6"/>
        <v>100410</v>
      </c>
      <c r="Q9" s="43">
        <f t="shared" si="2"/>
        <v>140.73235204251824</v>
      </c>
      <c r="R9" s="41">
        <v>500500</v>
      </c>
      <c r="S9" s="44">
        <v>30000</v>
      </c>
      <c r="T9" s="42">
        <v>420600</v>
      </c>
      <c r="U9" s="42">
        <f t="shared" si="7"/>
        <v>450600</v>
      </c>
      <c r="V9" s="43">
        <f t="shared" si="8"/>
        <v>90.029970029970031</v>
      </c>
      <c r="W9" s="41">
        <v>2150566</v>
      </c>
      <c r="X9" s="44">
        <v>258000</v>
      </c>
      <c r="Y9" s="42">
        <v>2734300</v>
      </c>
      <c r="Z9" s="42">
        <f t="shared" si="9"/>
        <v>2992300</v>
      </c>
      <c r="AA9" s="43">
        <f t="shared" si="3"/>
        <v>139.14011474188655</v>
      </c>
      <c r="AB9" s="48"/>
    </row>
    <row r="10" spans="1:28" ht="16" customHeight="1" x14ac:dyDescent="0.8">
      <c r="A10" s="36">
        <v>8</v>
      </c>
      <c r="B10" s="49" t="s">
        <v>21</v>
      </c>
      <c r="C10" s="50">
        <v>105095.1</v>
      </c>
      <c r="D10" s="51">
        <v>11767</v>
      </c>
      <c r="E10" s="42">
        <v>123167</v>
      </c>
      <c r="F10" s="51">
        <f t="shared" si="4"/>
        <v>134934</v>
      </c>
      <c r="G10" s="52">
        <f t="shared" si="0"/>
        <v>128.39228470214118</v>
      </c>
      <c r="H10" s="50">
        <v>43769</v>
      </c>
      <c r="I10" s="51">
        <v>3082</v>
      </c>
      <c r="J10" s="42">
        <v>39587</v>
      </c>
      <c r="K10" s="51">
        <f t="shared" si="5"/>
        <v>42669</v>
      </c>
      <c r="L10" s="52">
        <f t="shared" si="1"/>
        <v>97.486805730082935</v>
      </c>
      <c r="M10" s="50">
        <v>56180.3</v>
      </c>
      <c r="N10" s="53">
        <v>2502</v>
      </c>
      <c r="O10" s="42">
        <v>51812</v>
      </c>
      <c r="P10" s="51">
        <f t="shared" si="6"/>
        <v>54314</v>
      </c>
      <c r="Q10" s="52">
        <f t="shared" si="2"/>
        <v>96.678017027320962</v>
      </c>
      <c r="R10" s="50">
        <v>449438</v>
      </c>
      <c r="S10" s="54">
        <v>3082</v>
      </c>
      <c r="T10" s="42">
        <v>398350</v>
      </c>
      <c r="U10" s="51">
        <f t="shared" si="7"/>
        <v>401432</v>
      </c>
      <c r="V10" s="52">
        <f t="shared" si="8"/>
        <v>89.318660193397093</v>
      </c>
      <c r="W10" s="50">
        <v>1859425.7</v>
      </c>
      <c r="X10" s="44">
        <v>169820</v>
      </c>
      <c r="Y10" s="42">
        <v>1966270</v>
      </c>
      <c r="Z10" s="51">
        <f t="shared" si="9"/>
        <v>2136090</v>
      </c>
      <c r="AA10" s="52">
        <f t="shared" si="3"/>
        <v>114.87901882823283</v>
      </c>
      <c r="AB10" s="35"/>
    </row>
    <row r="11" spans="1:28" s="55" customFormat="1" ht="16" customHeight="1" x14ac:dyDescent="0.8">
      <c r="A11" s="36">
        <v>9</v>
      </c>
      <c r="B11" s="49" t="s">
        <v>22</v>
      </c>
      <c r="C11" s="50">
        <v>75583.199999999997</v>
      </c>
      <c r="D11" s="51">
        <v>5123</v>
      </c>
      <c r="E11" s="42">
        <v>53672</v>
      </c>
      <c r="F11" s="51">
        <f t="shared" si="4"/>
        <v>58795</v>
      </c>
      <c r="G11" s="52">
        <f t="shared" si="0"/>
        <v>77.788450343462571</v>
      </c>
      <c r="H11" s="50">
        <v>39101.699999999997</v>
      </c>
      <c r="I11" s="51">
        <v>4355</v>
      </c>
      <c r="J11" s="42">
        <v>31447</v>
      </c>
      <c r="K11" s="51">
        <f t="shared" si="5"/>
        <v>35802</v>
      </c>
      <c r="L11" s="52">
        <f t="shared" si="1"/>
        <v>91.561236467979654</v>
      </c>
      <c r="M11" s="50">
        <v>62213.8</v>
      </c>
      <c r="N11" s="53">
        <v>2194</v>
      </c>
      <c r="O11" s="42">
        <v>47478</v>
      </c>
      <c r="P11" s="51">
        <f t="shared" si="6"/>
        <v>49672</v>
      </c>
      <c r="Q11" s="52">
        <f t="shared" si="2"/>
        <v>79.840807023522103</v>
      </c>
      <c r="R11" s="50">
        <v>342787.5</v>
      </c>
      <c r="S11" s="54">
        <v>11800</v>
      </c>
      <c r="T11" s="42">
        <v>264650</v>
      </c>
      <c r="U11" s="51">
        <f t="shared" si="7"/>
        <v>276450</v>
      </c>
      <c r="V11" s="52">
        <f t="shared" si="8"/>
        <v>80.647631550158621</v>
      </c>
      <c r="W11" s="50">
        <v>1526467.8</v>
      </c>
      <c r="X11" s="44">
        <v>108110</v>
      </c>
      <c r="Y11" s="42">
        <v>1153030</v>
      </c>
      <c r="Z11" s="51">
        <f t="shared" si="9"/>
        <v>1261140</v>
      </c>
      <c r="AA11" s="52">
        <f t="shared" si="3"/>
        <v>82.618185591599115</v>
      </c>
      <c r="AB11" s="56"/>
    </row>
    <row r="12" spans="1:28" s="38" customFormat="1" ht="16" customHeight="1" x14ac:dyDescent="0.8">
      <c r="A12" s="39">
        <v>10</v>
      </c>
      <c r="B12" s="40" t="s">
        <v>26</v>
      </c>
      <c r="C12" s="41">
        <v>51184.1</v>
      </c>
      <c r="D12" s="42">
        <v>4450</v>
      </c>
      <c r="E12" s="42">
        <v>38131</v>
      </c>
      <c r="F12" s="42">
        <f t="shared" si="4"/>
        <v>42581</v>
      </c>
      <c r="G12" s="43">
        <f t="shared" si="0"/>
        <v>83.191850594227503</v>
      </c>
      <c r="H12" s="41">
        <v>13195.6</v>
      </c>
      <c r="I12" s="42">
        <v>200</v>
      </c>
      <c r="J12" s="42">
        <v>16903</v>
      </c>
      <c r="K12" s="42">
        <f t="shared" si="5"/>
        <v>17103</v>
      </c>
      <c r="L12" s="43">
        <f t="shared" si="1"/>
        <v>129.61138561338629</v>
      </c>
      <c r="M12" s="44">
        <v>16336.1</v>
      </c>
      <c r="N12" s="42">
        <v>200</v>
      </c>
      <c r="O12" s="42">
        <v>24005</v>
      </c>
      <c r="P12" s="42">
        <f t="shared" si="6"/>
        <v>24205</v>
      </c>
      <c r="Q12" s="43">
        <f t="shared" si="2"/>
        <v>148.16877957407215</v>
      </c>
      <c r="R12" s="41">
        <v>219890</v>
      </c>
      <c r="S12" s="44">
        <v>20000</v>
      </c>
      <c r="T12" s="42">
        <v>245857</v>
      </c>
      <c r="U12" s="42">
        <f t="shared" si="7"/>
        <v>265857</v>
      </c>
      <c r="V12" s="43">
        <f t="shared" si="8"/>
        <v>120.90454318068124</v>
      </c>
      <c r="W12" s="41">
        <v>769453.3</v>
      </c>
      <c r="X12" s="44">
        <v>51500</v>
      </c>
      <c r="Y12" s="42">
        <v>798545</v>
      </c>
      <c r="Z12" s="42">
        <f t="shared" si="9"/>
        <v>850045</v>
      </c>
      <c r="AA12" s="43">
        <f>Z12*100/W12</f>
        <v>110.47389100807027</v>
      </c>
      <c r="AB12" s="45"/>
    </row>
    <row r="13" spans="1:28" s="47" customFormat="1" ht="16" customHeight="1" x14ac:dyDescent="0.8">
      <c r="A13" s="57">
        <v>11</v>
      </c>
      <c r="B13" s="58" t="s">
        <v>27</v>
      </c>
      <c r="C13" s="41">
        <v>92117.3</v>
      </c>
      <c r="D13" s="59">
        <v>9338</v>
      </c>
      <c r="E13" s="42">
        <v>79153</v>
      </c>
      <c r="F13" s="51">
        <f t="shared" si="4"/>
        <v>88491</v>
      </c>
      <c r="G13" s="43">
        <f t="shared" si="0"/>
        <v>96.063388744568059</v>
      </c>
      <c r="H13" s="60">
        <v>39125.9</v>
      </c>
      <c r="I13" s="59">
        <v>2671</v>
      </c>
      <c r="J13" s="42">
        <v>40810</v>
      </c>
      <c r="K13" s="51">
        <f t="shared" si="5"/>
        <v>43481</v>
      </c>
      <c r="L13" s="43">
        <f t="shared" ref="L13:L28" si="11">K13*100/H13</f>
        <v>111.13098995805846</v>
      </c>
      <c r="M13" s="61">
        <v>36696</v>
      </c>
      <c r="N13" s="46">
        <v>1794</v>
      </c>
      <c r="O13" s="42">
        <v>34746</v>
      </c>
      <c r="P13" s="51">
        <f t="shared" si="6"/>
        <v>36540</v>
      </c>
      <c r="Q13" s="43">
        <f t="shared" si="2"/>
        <v>99.574885546108561</v>
      </c>
      <c r="R13" s="60">
        <v>359381</v>
      </c>
      <c r="S13" s="44">
        <v>15300</v>
      </c>
      <c r="T13" s="42">
        <v>274675</v>
      </c>
      <c r="U13" s="51">
        <f t="shared" si="7"/>
        <v>289975</v>
      </c>
      <c r="V13" s="43">
        <f t="shared" si="8"/>
        <v>80.687348524268117</v>
      </c>
      <c r="W13" s="41">
        <v>1567789.3</v>
      </c>
      <c r="X13" s="44">
        <v>132120</v>
      </c>
      <c r="Y13" s="42">
        <v>1428295</v>
      </c>
      <c r="Z13" s="51">
        <f t="shared" si="9"/>
        <v>1560415</v>
      </c>
      <c r="AA13" s="43">
        <f>Z13*100/W13</f>
        <v>99.529637050080638</v>
      </c>
      <c r="AB13" s="48"/>
    </row>
    <row r="14" spans="1:28" s="47" customFormat="1" ht="16" customHeight="1" x14ac:dyDescent="0.8">
      <c r="A14" s="39">
        <v>12</v>
      </c>
      <c r="B14" s="40" t="s">
        <v>28</v>
      </c>
      <c r="C14" s="41">
        <v>72276.600000000006</v>
      </c>
      <c r="D14" s="42">
        <v>6390</v>
      </c>
      <c r="E14" s="42">
        <v>86716</v>
      </c>
      <c r="F14" s="42">
        <f t="shared" si="4"/>
        <v>93106</v>
      </c>
      <c r="G14" s="43">
        <f t="shared" si="0"/>
        <v>128.81900919523054</v>
      </c>
      <c r="H14" s="41">
        <v>35401.300000000003</v>
      </c>
      <c r="I14" s="42">
        <v>2440</v>
      </c>
      <c r="J14" s="42">
        <v>31585</v>
      </c>
      <c r="K14" s="42">
        <f t="shared" si="5"/>
        <v>34025</v>
      </c>
      <c r="L14" s="43">
        <f t="shared" si="11"/>
        <v>96.112289661679085</v>
      </c>
      <c r="M14" s="41">
        <v>53604.1</v>
      </c>
      <c r="N14" s="46">
        <v>5220</v>
      </c>
      <c r="O14" s="42">
        <v>44715</v>
      </c>
      <c r="P14" s="42">
        <f t="shared" si="6"/>
        <v>49935</v>
      </c>
      <c r="Q14" s="43">
        <f t="shared" si="2"/>
        <v>93.155187756160444</v>
      </c>
      <c r="R14" s="41">
        <v>293810</v>
      </c>
      <c r="S14" s="44">
        <v>22000</v>
      </c>
      <c r="T14" s="42">
        <v>294100</v>
      </c>
      <c r="U14" s="42">
        <f t="shared" si="7"/>
        <v>316100</v>
      </c>
      <c r="V14" s="43">
        <f t="shared" si="8"/>
        <v>107.58653551614989</v>
      </c>
      <c r="W14" s="41">
        <v>1403553.8</v>
      </c>
      <c r="X14" s="44">
        <v>118800</v>
      </c>
      <c r="Y14" s="42">
        <v>1481660</v>
      </c>
      <c r="Z14" s="42">
        <f t="shared" si="9"/>
        <v>1600460</v>
      </c>
      <c r="AA14" s="43">
        <f t="shared" si="3"/>
        <v>114.02911666086473</v>
      </c>
      <c r="AB14" s="48"/>
    </row>
    <row r="15" spans="1:28" s="47" customFormat="1" ht="16" customHeight="1" x14ac:dyDescent="0.8">
      <c r="A15" s="39">
        <v>13</v>
      </c>
      <c r="B15" s="40" t="s">
        <v>30</v>
      </c>
      <c r="C15" s="41">
        <v>95526.2</v>
      </c>
      <c r="D15" s="42">
        <v>10500</v>
      </c>
      <c r="E15" s="42">
        <v>122080</v>
      </c>
      <c r="F15" s="42">
        <f t="shared" si="4"/>
        <v>132580</v>
      </c>
      <c r="G15" s="43">
        <f t="shared" si="0"/>
        <v>138.78914894552489</v>
      </c>
      <c r="H15" s="41">
        <v>33259.599999999999</v>
      </c>
      <c r="I15" s="42">
        <v>3320</v>
      </c>
      <c r="J15" s="42">
        <v>39420</v>
      </c>
      <c r="K15" s="42">
        <f t="shared" si="5"/>
        <v>42740</v>
      </c>
      <c r="L15" s="43">
        <f t="shared" si="11"/>
        <v>128.5042514041059</v>
      </c>
      <c r="M15" s="41">
        <v>66394.899999999994</v>
      </c>
      <c r="N15" s="46">
        <v>2380</v>
      </c>
      <c r="O15" s="42">
        <v>24976</v>
      </c>
      <c r="P15" s="42">
        <f t="shared" si="6"/>
        <v>27356</v>
      </c>
      <c r="Q15" s="43">
        <f t="shared" si="2"/>
        <v>41.201959789080192</v>
      </c>
      <c r="R15" s="41">
        <v>367290</v>
      </c>
      <c r="S15" s="44">
        <v>49500</v>
      </c>
      <c r="T15" s="42">
        <v>313600</v>
      </c>
      <c r="U15" s="42">
        <f t="shared" si="7"/>
        <v>363100</v>
      </c>
      <c r="V15" s="43">
        <f t="shared" si="8"/>
        <v>98.859212066759241</v>
      </c>
      <c r="W15" s="39">
        <v>1693296</v>
      </c>
      <c r="X15" s="42">
        <v>161300</v>
      </c>
      <c r="Y15" s="42">
        <v>1796500</v>
      </c>
      <c r="Z15" s="42">
        <f t="shared" si="9"/>
        <v>1957800</v>
      </c>
      <c r="AA15" s="43">
        <f t="shared" si="3"/>
        <v>115.62065935311959</v>
      </c>
      <c r="AB15" s="48"/>
    </row>
    <row r="16" spans="1:28" s="38" customFormat="1" ht="16" customHeight="1" x14ac:dyDescent="0.8">
      <c r="A16" s="39">
        <v>14</v>
      </c>
      <c r="B16" s="40" t="s">
        <v>31</v>
      </c>
      <c r="C16" s="41">
        <v>43340</v>
      </c>
      <c r="D16" s="42">
        <v>6500</v>
      </c>
      <c r="E16" s="42">
        <v>29500</v>
      </c>
      <c r="F16" s="42">
        <f t="shared" si="4"/>
        <v>36000</v>
      </c>
      <c r="G16" s="43">
        <f t="shared" si="0"/>
        <v>83.064143977849568</v>
      </c>
      <c r="H16" s="41">
        <v>38500</v>
      </c>
      <c r="I16" s="42">
        <v>500</v>
      </c>
      <c r="J16" s="42">
        <v>30180</v>
      </c>
      <c r="K16" s="42">
        <f t="shared" si="5"/>
        <v>30680</v>
      </c>
      <c r="L16" s="43">
        <f t="shared" si="11"/>
        <v>79.688311688311686</v>
      </c>
      <c r="M16" s="41">
        <v>66000</v>
      </c>
      <c r="N16" s="42">
        <v>1380</v>
      </c>
      <c r="O16" s="42">
        <v>49210</v>
      </c>
      <c r="P16" s="42">
        <f t="shared" si="6"/>
        <v>50590</v>
      </c>
      <c r="Q16" s="43">
        <f t="shared" si="2"/>
        <v>76.651515151515156</v>
      </c>
      <c r="R16" s="41">
        <v>80223</v>
      </c>
      <c r="S16" s="44">
        <v>4500</v>
      </c>
      <c r="T16" s="42">
        <v>76500</v>
      </c>
      <c r="U16" s="42">
        <f t="shared" si="7"/>
        <v>81000</v>
      </c>
      <c r="V16" s="43">
        <f t="shared" si="8"/>
        <v>100.96855016641113</v>
      </c>
      <c r="W16" s="39">
        <v>1164444.6000000001</v>
      </c>
      <c r="X16" s="42">
        <v>77800</v>
      </c>
      <c r="Y16" s="42">
        <v>858125</v>
      </c>
      <c r="Z16" s="42">
        <f t="shared" si="9"/>
        <v>935925</v>
      </c>
      <c r="AA16" s="43">
        <f t="shared" ref="AA16:AA28" si="12">Z16*100/W16</f>
        <v>80.375227812469561</v>
      </c>
      <c r="AB16" s="45"/>
    </row>
    <row r="17" spans="1:28" s="38" customFormat="1" ht="16" customHeight="1" x14ac:dyDescent="0.8">
      <c r="A17" s="39">
        <v>15</v>
      </c>
      <c r="B17" s="40" t="s">
        <v>33</v>
      </c>
      <c r="C17" s="41">
        <v>99833.8</v>
      </c>
      <c r="D17" s="42">
        <v>11258</v>
      </c>
      <c r="E17" s="42">
        <v>109540</v>
      </c>
      <c r="F17" s="42">
        <f t="shared" si="4"/>
        <v>120798</v>
      </c>
      <c r="G17" s="43">
        <f t="shared" si="0"/>
        <v>120.99910050503937</v>
      </c>
      <c r="H17" s="41">
        <v>16876.2</v>
      </c>
      <c r="I17" s="42">
        <v>2254</v>
      </c>
      <c r="J17" s="42">
        <v>18166</v>
      </c>
      <c r="K17" s="42">
        <f t="shared" si="5"/>
        <v>20420</v>
      </c>
      <c r="L17" s="43">
        <f t="shared" si="11"/>
        <v>120.99880304807954</v>
      </c>
      <c r="M17" s="41">
        <v>48132.7</v>
      </c>
      <c r="N17" s="46">
        <v>6388</v>
      </c>
      <c r="O17" s="42">
        <v>51852</v>
      </c>
      <c r="P17" s="42">
        <f t="shared" si="6"/>
        <v>58240</v>
      </c>
      <c r="Q17" s="43">
        <f t="shared" si="2"/>
        <v>120.99882200666076</v>
      </c>
      <c r="R17" s="41">
        <v>236115</v>
      </c>
      <c r="S17" s="44">
        <v>25645</v>
      </c>
      <c r="T17" s="42">
        <v>260000</v>
      </c>
      <c r="U17" s="42">
        <f t="shared" si="7"/>
        <v>285645</v>
      </c>
      <c r="V17" s="43">
        <f t="shared" si="8"/>
        <v>120.97706626008512</v>
      </c>
      <c r="W17" s="39">
        <v>1454979.9</v>
      </c>
      <c r="X17" s="42">
        <v>172189</v>
      </c>
      <c r="Y17" s="42">
        <v>1588320</v>
      </c>
      <c r="Z17" s="42">
        <f t="shared" si="9"/>
        <v>1760509</v>
      </c>
      <c r="AA17" s="43">
        <f t="shared" si="12"/>
        <v>120.99885366113993</v>
      </c>
      <c r="AB17" s="45"/>
    </row>
    <row r="18" spans="1:28" s="38" customFormat="1" ht="16" customHeight="1" x14ac:dyDescent="0.8">
      <c r="A18" s="39">
        <v>16</v>
      </c>
      <c r="B18" s="40" t="s">
        <v>34</v>
      </c>
      <c r="C18" s="41">
        <v>92865.3</v>
      </c>
      <c r="D18" s="42">
        <v>7922</v>
      </c>
      <c r="E18" s="42">
        <v>89611</v>
      </c>
      <c r="F18" s="42">
        <f t="shared" si="4"/>
        <v>97533</v>
      </c>
      <c r="G18" s="43">
        <f t="shared" si="0"/>
        <v>105.02631230394991</v>
      </c>
      <c r="H18" s="41">
        <v>15447.3</v>
      </c>
      <c r="I18" s="42">
        <v>2390</v>
      </c>
      <c r="J18" s="42">
        <v>21224</v>
      </c>
      <c r="K18" s="42">
        <f t="shared" si="5"/>
        <v>23614</v>
      </c>
      <c r="L18" s="43">
        <f t="shared" si="11"/>
        <v>152.86813876858739</v>
      </c>
      <c r="M18" s="41">
        <v>11630.3</v>
      </c>
      <c r="N18" s="46">
        <v>1700</v>
      </c>
      <c r="O18" s="42">
        <v>26374</v>
      </c>
      <c r="P18" s="42">
        <f t="shared" si="6"/>
        <v>28074</v>
      </c>
      <c r="Q18" s="43">
        <f t="shared" si="2"/>
        <v>241.38672261248635</v>
      </c>
      <c r="R18" s="41">
        <v>456995</v>
      </c>
      <c r="S18" s="44">
        <v>39850</v>
      </c>
      <c r="T18" s="42">
        <v>579590</v>
      </c>
      <c r="U18" s="42">
        <f t="shared" si="7"/>
        <v>619440</v>
      </c>
      <c r="V18" s="43">
        <f t="shared" si="8"/>
        <v>135.54634076959266</v>
      </c>
      <c r="W18" s="39">
        <v>1232678.7</v>
      </c>
      <c r="X18" s="42">
        <v>119590</v>
      </c>
      <c r="Y18" s="42">
        <v>1360138</v>
      </c>
      <c r="Z18" s="42">
        <f t="shared" si="9"/>
        <v>1479728</v>
      </c>
      <c r="AA18" s="43">
        <f t="shared" si="12"/>
        <v>120.04166211357429</v>
      </c>
      <c r="AB18" s="45"/>
    </row>
    <row r="19" spans="1:28" s="47" customFormat="1" ht="16" customHeight="1" x14ac:dyDescent="0.8">
      <c r="A19" s="39">
        <v>17</v>
      </c>
      <c r="B19" s="40" t="s">
        <v>35</v>
      </c>
      <c r="C19" s="41">
        <v>99269.5</v>
      </c>
      <c r="D19" s="42">
        <v>15503</v>
      </c>
      <c r="E19" s="42">
        <v>185239</v>
      </c>
      <c r="F19" s="42">
        <f t="shared" si="4"/>
        <v>200742</v>
      </c>
      <c r="G19" s="43">
        <f t="shared" si="0"/>
        <v>202.21921133883015</v>
      </c>
      <c r="H19" s="41">
        <v>43085.9</v>
      </c>
      <c r="I19" s="42">
        <v>3420</v>
      </c>
      <c r="J19" s="42">
        <v>26278</v>
      </c>
      <c r="K19" s="42">
        <f t="shared" si="5"/>
        <v>29698</v>
      </c>
      <c r="L19" s="43">
        <f t="shared" si="11"/>
        <v>68.92742173193551</v>
      </c>
      <c r="M19" s="41">
        <v>46602.6</v>
      </c>
      <c r="N19" s="46">
        <v>1580</v>
      </c>
      <c r="O19" s="42">
        <v>23552</v>
      </c>
      <c r="P19" s="42">
        <f t="shared" si="6"/>
        <v>25132</v>
      </c>
      <c r="Q19" s="43">
        <f t="shared" si="2"/>
        <v>53.928321595790791</v>
      </c>
      <c r="R19" s="41">
        <v>277420</v>
      </c>
      <c r="S19" s="44">
        <v>15000</v>
      </c>
      <c r="T19" s="42">
        <v>190550</v>
      </c>
      <c r="U19" s="42">
        <f t="shared" si="7"/>
        <v>205550</v>
      </c>
      <c r="V19" s="43">
        <f t="shared" si="8"/>
        <v>74.093432340855017</v>
      </c>
      <c r="W19" s="39">
        <v>1712051</v>
      </c>
      <c r="X19" s="42">
        <v>200130</v>
      </c>
      <c r="Y19" s="42">
        <v>2271040</v>
      </c>
      <c r="Z19" s="42">
        <f t="shared" si="9"/>
        <v>2471170</v>
      </c>
      <c r="AA19" s="43">
        <f t="shared" si="12"/>
        <v>144.33974221562326</v>
      </c>
      <c r="AB19" s="48"/>
    </row>
    <row r="20" spans="1:28" s="47" customFormat="1" ht="16" customHeight="1" x14ac:dyDescent="0.8">
      <c r="A20" s="39">
        <v>18</v>
      </c>
      <c r="B20" s="40" t="s">
        <v>36</v>
      </c>
      <c r="C20" s="41">
        <v>134794</v>
      </c>
      <c r="D20" s="42">
        <v>10800</v>
      </c>
      <c r="E20" s="42">
        <v>124952</v>
      </c>
      <c r="F20" s="42">
        <f t="shared" si="4"/>
        <v>135752</v>
      </c>
      <c r="G20" s="43">
        <f t="shared" si="0"/>
        <v>100.71071412674155</v>
      </c>
      <c r="H20" s="41">
        <v>59942.3</v>
      </c>
      <c r="I20" s="42">
        <v>7000</v>
      </c>
      <c r="J20" s="42">
        <v>80930</v>
      </c>
      <c r="K20" s="42">
        <f t="shared" si="5"/>
        <v>87930</v>
      </c>
      <c r="L20" s="43">
        <f t="shared" si="11"/>
        <v>146.69106791030708</v>
      </c>
      <c r="M20" s="41">
        <v>41732.9</v>
      </c>
      <c r="N20" s="46">
        <v>5010</v>
      </c>
      <c r="O20" s="42">
        <v>56314</v>
      </c>
      <c r="P20" s="42">
        <f t="shared" si="6"/>
        <v>61324</v>
      </c>
      <c r="Q20" s="43">
        <f t="shared" si="2"/>
        <v>146.94401778932209</v>
      </c>
      <c r="R20" s="41">
        <v>1010350</v>
      </c>
      <c r="S20" s="44">
        <v>129750</v>
      </c>
      <c r="T20" s="42">
        <v>1397050</v>
      </c>
      <c r="U20" s="42">
        <f t="shared" si="7"/>
        <v>1526800</v>
      </c>
      <c r="V20" s="43">
        <f t="shared" si="8"/>
        <v>151.11594991834514</v>
      </c>
      <c r="W20" s="39">
        <v>2358097.5</v>
      </c>
      <c r="X20" s="42">
        <v>229000</v>
      </c>
      <c r="Y20" s="42">
        <v>2620300</v>
      </c>
      <c r="Z20" s="42">
        <f t="shared" si="9"/>
        <v>2849300</v>
      </c>
      <c r="AA20" s="43">
        <f t="shared" si="12"/>
        <v>120.83045760406429</v>
      </c>
      <c r="AB20" s="48"/>
    </row>
    <row r="21" spans="1:28" ht="16" customHeight="1" x14ac:dyDescent="0.8">
      <c r="A21" s="36">
        <v>19</v>
      </c>
      <c r="B21" s="49" t="s">
        <v>39</v>
      </c>
      <c r="C21" s="50">
        <v>105025.8</v>
      </c>
      <c r="D21" s="51">
        <v>6730</v>
      </c>
      <c r="E21" s="42">
        <v>79174</v>
      </c>
      <c r="F21" s="51">
        <f t="shared" si="4"/>
        <v>85904</v>
      </c>
      <c r="G21" s="52">
        <f t="shared" si="0"/>
        <v>81.793235566879758</v>
      </c>
      <c r="H21" s="50">
        <v>44697.4</v>
      </c>
      <c r="I21" s="51">
        <v>3180</v>
      </c>
      <c r="J21" s="42">
        <v>37954</v>
      </c>
      <c r="K21" s="51">
        <f t="shared" si="5"/>
        <v>41134</v>
      </c>
      <c r="L21" s="52">
        <f t="shared" si="11"/>
        <v>92.027724207672037</v>
      </c>
      <c r="M21" s="50">
        <v>44135.3</v>
      </c>
      <c r="N21" s="53">
        <v>2514</v>
      </c>
      <c r="O21" s="42">
        <v>29142</v>
      </c>
      <c r="P21" s="51">
        <f t="shared" si="6"/>
        <v>31656</v>
      </c>
      <c r="Q21" s="52">
        <f t="shared" si="2"/>
        <v>71.724900476489339</v>
      </c>
      <c r="R21" s="50">
        <v>299722.5</v>
      </c>
      <c r="S21" s="54">
        <v>39650</v>
      </c>
      <c r="T21" s="42">
        <v>366075</v>
      </c>
      <c r="U21" s="51">
        <f t="shared" si="7"/>
        <v>405725</v>
      </c>
      <c r="V21" s="52">
        <f t="shared" si="8"/>
        <v>135.36688103162092</v>
      </c>
      <c r="W21" s="50">
        <v>1777856.3</v>
      </c>
      <c r="X21" s="51">
        <v>119600</v>
      </c>
      <c r="Y21" s="42">
        <v>1272180</v>
      </c>
      <c r="Z21" s="51">
        <f t="shared" si="9"/>
        <v>1391780</v>
      </c>
      <c r="AA21" s="52">
        <f t="shared" si="12"/>
        <v>78.284167286186175</v>
      </c>
      <c r="AB21" s="35"/>
    </row>
    <row r="22" spans="1:28" s="47" customFormat="1" ht="16" customHeight="1" x14ac:dyDescent="0.8">
      <c r="A22" s="39">
        <v>20</v>
      </c>
      <c r="B22" s="40" t="s">
        <v>41</v>
      </c>
      <c r="C22" s="41">
        <v>141110.20000000001</v>
      </c>
      <c r="D22" s="42">
        <v>17325</v>
      </c>
      <c r="E22" s="42">
        <v>171189</v>
      </c>
      <c r="F22" s="42">
        <f t="shared" si="4"/>
        <v>188514</v>
      </c>
      <c r="G22" s="43">
        <f t="shared" si="0"/>
        <v>133.59346099714975</v>
      </c>
      <c r="H22" s="41">
        <v>60494.5</v>
      </c>
      <c r="I22" s="42">
        <v>3795</v>
      </c>
      <c r="J22" s="42">
        <v>45463</v>
      </c>
      <c r="K22" s="42">
        <f t="shared" si="5"/>
        <v>49258</v>
      </c>
      <c r="L22" s="43">
        <f t="shared" si="11"/>
        <v>81.425584144013087</v>
      </c>
      <c r="M22" s="41">
        <v>54858.1</v>
      </c>
      <c r="N22" s="46">
        <v>3518</v>
      </c>
      <c r="O22" s="42">
        <v>41852</v>
      </c>
      <c r="P22" s="42">
        <f t="shared" si="6"/>
        <v>45370</v>
      </c>
      <c r="Q22" s="43">
        <f t="shared" si="2"/>
        <v>82.704286149173967</v>
      </c>
      <c r="R22" s="41">
        <v>616550</v>
      </c>
      <c r="S22" s="44">
        <v>38800</v>
      </c>
      <c r="T22" s="42">
        <v>478450</v>
      </c>
      <c r="U22" s="42">
        <f t="shared" si="7"/>
        <v>517250</v>
      </c>
      <c r="V22" s="43">
        <f t="shared" si="8"/>
        <v>83.894250263563379</v>
      </c>
      <c r="W22" s="41">
        <v>2413646.4</v>
      </c>
      <c r="X22" s="42">
        <v>236550</v>
      </c>
      <c r="Y22" s="42">
        <v>2471470</v>
      </c>
      <c r="Z22" s="42">
        <f t="shared" si="9"/>
        <v>2708020</v>
      </c>
      <c r="AA22" s="43">
        <f t="shared" si="12"/>
        <v>112.19621896562811</v>
      </c>
      <c r="AB22" s="48"/>
    </row>
    <row r="23" spans="1:28" s="47" customFormat="1" ht="16" customHeight="1" x14ac:dyDescent="0.8">
      <c r="A23" s="39">
        <v>21</v>
      </c>
      <c r="B23" s="40" t="s">
        <v>42</v>
      </c>
      <c r="C23" s="41">
        <v>23914</v>
      </c>
      <c r="D23" s="42">
        <v>3362</v>
      </c>
      <c r="E23" s="42">
        <v>28666</v>
      </c>
      <c r="F23" s="42">
        <f t="shared" si="4"/>
        <v>32028</v>
      </c>
      <c r="G23" s="43">
        <f t="shared" si="0"/>
        <v>133.9299155306515</v>
      </c>
      <c r="H23" s="41">
        <v>11330</v>
      </c>
      <c r="I23" s="42">
        <v>240</v>
      </c>
      <c r="J23" s="42">
        <v>8870</v>
      </c>
      <c r="K23" s="42">
        <f t="shared" si="5"/>
        <v>9110</v>
      </c>
      <c r="L23" s="43">
        <f t="shared" si="11"/>
        <v>80.406001765225071</v>
      </c>
      <c r="M23" s="41">
        <v>11770</v>
      </c>
      <c r="N23" s="46">
        <v>200</v>
      </c>
      <c r="O23" s="42">
        <v>6604</v>
      </c>
      <c r="P23" s="42">
        <f t="shared" si="6"/>
        <v>6804</v>
      </c>
      <c r="Q23" s="43">
        <f t="shared" si="2"/>
        <v>57.807986406117244</v>
      </c>
      <c r="R23" s="41">
        <v>228470</v>
      </c>
      <c r="S23" s="44">
        <v>800</v>
      </c>
      <c r="T23" s="42">
        <v>117600</v>
      </c>
      <c r="U23" s="42">
        <f t="shared" si="7"/>
        <v>118400</v>
      </c>
      <c r="V23" s="43">
        <f t="shared" si="8"/>
        <v>51.822996454676762</v>
      </c>
      <c r="W23" s="39">
        <v>456984</v>
      </c>
      <c r="X23" s="42">
        <v>37180</v>
      </c>
      <c r="Y23" s="42">
        <v>431900</v>
      </c>
      <c r="Z23" s="42">
        <f t="shared" si="9"/>
        <v>469080</v>
      </c>
      <c r="AA23" s="43">
        <f t="shared" si="12"/>
        <v>102.64691980463211</v>
      </c>
      <c r="AB23" s="48"/>
    </row>
    <row r="24" spans="1:28" s="47" customFormat="1" ht="16" customHeight="1" x14ac:dyDescent="0.8">
      <c r="A24" s="39">
        <v>22</v>
      </c>
      <c r="B24" s="40" t="s">
        <v>44</v>
      </c>
      <c r="C24" s="41">
        <v>123750</v>
      </c>
      <c r="D24" s="42">
        <v>5000</v>
      </c>
      <c r="E24" s="42">
        <v>106908</v>
      </c>
      <c r="F24" s="42">
        <f t="shared" si="4"/>
        <v>111908</v>
      </c>
      <c r="G24" s="43">
        <f t="shared" si="0"/>
        <v>90.430707070707072</v>
      </c>
      <c r="H24" s="41">
        <v>38500</v>
      </c>
      <c r="I24" s="42">
        <v>2430</v>
      </c>
      <c r="J24" s="42">
        <v>29842</v>
      </c>
      <c r="K24" s="42">
        <f t="shared" si="5"/>
        <v>32272</v>
      </c>
      <c r="L24" s="43">
        <f t="shared" si="11"/>
        <v>83.823376623376618</v>
      </c>
      <c r="M24" s="41">
        <v>22000</v>
      </c>
      <c r="N24" s="46">
        <v>6160</v>
      </c>
      <c r="O24" s="42">
        <v>6186</v>
      </c>
      <c r="P24" s="42">
        <f t="shared" si="6"/>
        <v>12346</v>
      </c>
      <c r="Q24" s="43">
        <f t="shared" si="2"/>
        <v>56.118181818181817</v>
      </c>
      <c r="R24" s="41">
        <v>342017.5</v>
      </c>
      <c r="S24" s="44">
        <v>16000</v>
      </c>
      <c r="T24" s="42">
        <v>400500</v>
      </c>
      <c r="U24" s="42">
        <f t="shared" si="7"/>
        <v>416500</v>
      </c>
      <c r="V24" s="43">
        <f t="shared" si="8"/>
        <v>121.77739443157148</v>
      </c>
      <c r="W24" s="41">
        <v>1800903.5</v>
      </c>
      <c r="X24" s="42">
        <v>108300</v>
      </c>
      <c r="Y24" s="42">
        <v>1478530</v>
      </c>
      <c r="Z24" s="42">
        <f t="shared" si="9"/>
        <v>1586830</v>
      </c>
      <c r="AA24" s="43">
        <f t="shared" si="12"/>
        <v>88.112994394202687</v>
      </c>
      <c r="AB24" s="48"/>
    </row>
    <row r="25" spans="1:28" s="47" customFormat="1" ht="16" customHeight="1" x14ac:dyDescent="0.8">
      <c r="A25" s="39">
        <v>23</v>
      </c>
      <c r="B25" s="40" t="s">
        <v>45</v>
      </c>
      <c r="C25" s="41">
        <v>203530.8</v>
      </c>
      <c r="D25" s="42">
        <v>25713</v>
      </c>
      <c r="E25" s="42">
        <v>283434</v>
      </c>
      <c r="F25" s="42">
        <f t="shared" si="4"/>
        <v>309147</v>
      </c>
      <c r="G25" s="43">
        <f t="shared" si="0"/>
        <v>151.89199865573173</v>
      </c>
      <c r="H25" s="41">
        <v>60097.4</v>
      </c>
      <c r="I25" s="42">
        <v>2343</v>
      </c>
      <c r="J25" s="42">
        <v>28260</v>
      </c>
      <c r="K25" s="42">
        <f t="shared" si="5"/>
        <v>30603</v>
      </c>
      <c r="L25" s="43">
        <f t="shared" si="11"/>
        <v>50.922336074439158</v>
      </c>
      <c r="M25" s="41">
        <v>52186.2</v>
      </c>
      <c r="N25" s="46">
        <v>1802</v>
      </c>
      <c r="O25" s="42">
        <v>16307</v>
      </c>
      <c r="P25" s="42">
        <f t="shared" si="6"/>
        <v>18109</v>
      </c>
      <c r="Q25" s="43">
        <f t="shared" si="2"/>
        <v>34.700744641303643</v>
      </c>
      <c r="R25" s="41">
        <v>514690</v>
      </c>
      <c r="S25" s="44">
        <v>42900</v>
      </c>
      <c r="T25" s="42">
        <v>431300</v>
      </c>
      <c r="U25" s="42">
        <f t="shared" si="7"/>
        <v>474200</v>
      </c>
      <c r="V25" s="43">
        <f t="shared" si="8"/>
        <v>92.133128679399249</v>
      </c>
      <c r="W25" s="39">
        <v>3000148</v>
      </c>
      <c r="X25" s="42">
        <v>297850</v>
      </c>
      <c r="Y25" s="42">
        <v>3284735</v>
      </c>
      <c r="Z25" s="42">
        <f t="shared" si="9"/>
        <v>3582585</v>
      </c>
      <c r="AA25" s="43">
        <f t="shared" si="12"/>
        <v>119.41360892862619</v>
      </c>
      <c r="AB25" s="48"/>
    </row>
    <row r="26" spans="1:28" s="47" customFormat="1" ht="16" customHeight="1" x14ac:dyDescent="0.8">
      <c r="A26" s="39">
        <v>24</v>
      </c>
      <c r="B26" s="40" t="s">
        <v>46</v>
      </c>
      <c r="C26" s="41">
        <v>36751</v>
      </c>
      <c r="D26" s="42">
        <v>3748</v>
      </c>
      <c r="E26" s="42">
        <v>42827</v>
      </c>
      <c r="F26" s="42">
        <f t="shared" si="4"/>
        <v>46575</v>
      </c>
      <c r="G26" s="43">
        <f t="shared" si="0"/>
        <v>126.73124540828822</v>
      </c>
      <c r="H26" s="41">
        <v>14038.2</v>
      </c>
      <c r="I26" s="42">
        <v>1845</v>
      </c>
      <c r="J26" s="42">
        <v>23183</v>
      </c>
      <c r="K26" s="42">
        <f t="shared" si="5"/>
        <v>25028</v>
      </c>
      <c r="L26" s="43">
        <f t="shared" si="11"/>
        <v>178.28496530894273</v>
      </c>
      <c r="M26" s="41">
        <v>32772.300000000003</v>
      </c>
      <c r="N26" s="46">
        <v>3543</v>
      </c>
      <c r="O26" s="42">
        <v>32734</v>
      </c>
      <c r="P26" s="42">
        <f t="shared" si="6"/>
        <v>36277</v>
      </c>
      <c r="Q26" s="43">
        <f t="shared" si="2"/>
        <v>110.69409226694493</v>
      </c>
      <c r="R26" s="41">
        <v>146985.29999999999</v>
      </c>
      <c r="S26" s="44">
        <v>19275</v>
      </c>
      <c r="T26" s="42">
        <v>235125</v>
      </c>
      <c r="U26" s="42">
        <f t="shared" si="7"/>
        <v>254400</v>
      </c>
      <c r="V26" s="43">
        <f t="shared" si="8"/>
        <v>173.07853234303025</v>
      </c>
      <c r="W26" s="41">
        <v>701148.8</v>
      </c>
      <c r="X26" s="42">
        <v>77500</v>
      </c>
      <c r="Y26" s="42">
        <v>871065</v>
      </c>
      <c r="Z26" s="42">
        <f t="shared" si="9"/>
        <v>948565</v>
      </c>
      <c r="AA26" s="43">
        <f t="shared" si="12"/>
        <v>135.28725999388431</v>
      </c>
      <c r="AB26" s="48"/>
    </row>
    <row r="27" spans="1:28" ht="16" customHeight="1" x14ac:dyDescent="0.8">
      <c r="A27" s="36">
        <v>25</v>
      </c>
      <c r="B27" s="49" t="s">
        <v>116</v>
      </c>
      <c r="C27" s="50">
        <v>19468.900000000001</v>
      </c>
      <c r="D27" s="51">
        <v>380</v>
      </c>
      <c r="E27" s="42">
        <v>20777</v>
      </c>
      <c r="F27" s="51">
        <f t="shared" si="4"/>
        <v>21157</v>
      </c>
      <c r="G27" s="43">
        <f t="shared" si="0"/>
        <v>108.67075181443224</v>
      </c>
      <c r="H27" s="50">
        <v>12926.1</v>
      </c>
      <c r="I27" s="51">
        <v>1440</v>
      </c>
      <c r="J27" s="42">
        <v>10127</v>
      </c>
      <c r="K27" s="51">
        <f t="shared" si="5"/>
        <v>11567</v>
      </c>
      <c r="L27" s="52">
        <f t="shared" si="11"/>
        <v>89.485614377112967</v>
      </c>
      <c r="M27" s="50">
        <v>13981</v>
      </c>
      <c r="N27" s="53">
        <v>2200</v>
      </c>
      <c r="O27" s="42">
        <v>10854</v>
      </c>
      <c r="P27" s="51">
        <f t="shared" si="6"/>
        <v>13054</v>
      </c>
      <c r="Q27" s="52">
        <f t="shared" si="2"/>
        <v>93.369572991917607</v>
      </c>
      <c r="R27" s="50">
        <v>17930</v>
      </c>
      <c r="S27" s="54">
        <v>4200</v>
      </c>
      <c r="T27" s="42">
        <v>24480</v>
      </c>
      <c r="U27" s="51">
        <f t="shared" si="7"/>
        <v>28680</v>
      </c>
      <c r="V27" s="52">
        <f t="shared" si="8"/>
        <v>159.9553820412716</v>
      </c>
      <c r="W27" s="50">
        <v>397436.6</v>
      </c>
      <c r="X27" s="51">
        <v>30040</v>
      </c>
      <c r="Y27" s="42">
        <v>368206</v>
      </c>
      <c r="Z27" s="51">
        <f t="shared" si="9"/>
        <v>398246</v>
      </c>
      <c r="AA27" s="52">
        <f t="shared" si="12"/>
        <v>100.20365512386127</v>
      </c>
      <c r="AB27" s="35"/>
    </row>
    <row r="28" spans="1:28" s="62" customFormat="1" ht="16" customHeight="1" x14ac:dyDescent="0.8">
      <c r="A28" s="36" t="s">
        <v>117</v>
      </c>
      <c r="B28" s="36"/>
      <c r="C28" s="54">
        <f>SUM(C3:C27)</f>
        <v>2182011.6999999997</v>
      </c>
      <c r="D28" s="51">
        <f>SUM(D3:D27)</f>
        <v>221593</v>
      </c>
      <c r="E28" s="51">
        <f>SUM(E3:E27)</f>
        <v>2381039</v>
      </c>
      <c r="F28" s="51">
        <f t="shared" ref="F28" si="13">SUM(D28:E28)</f>
        <v>2602632</v>
      </c>
      <c r="G28" s="43">
        <f t="shared" si="0"/>
        <v>119.27672065186454</v>
      </c>
      <c r="H28" s="54">
        <f>SUM(H3:H27)</f>
        <v>898262.70000000007</v>
      </c>
      <c r="I28" s="51">
        <f>SUM(I3:I27)</f>
        <v>72739</v>
      </c>
      <c r="J28" s="51">
        <f>SUM(J3:J27)</f>
        <v>959720</v>
      </c>
      <c r="K28" s="51">
        <f t="shared" ref="K28" si="14">SUM(I28:J28)</f>
        <v>1032459</v>
      </c>
      <c r="L28" s="52">
        <f t="shared" si="11"/>
        <v>114.93953828874336</v>
      </c>
      <c r="M28" s="51">
        <f>SUM(M3:M27)</f>
        <v>1021868.1</v>
      </c>
      <c r="N28" s="51">
        <f>SUM(N3:N27)</f>
        <v>70945</v>
      </c>
      <c r="O28" s="51">
        <f>SUM(O3:O27)</f>
        <v>864875</v>
      </c>
      <c r="P28" s="51">
        <f t="shared" ref="P28" si="15">SUM(N28:O28)</f>
        <v>935820</v>
      </c>
      <c r="Q28" s="52">
        <f t="shared" si="2"/>
        <v>91.579333966878892</v>
      </c>
      <c r="R28" s="54">
        <f>SUM(R3:R27)</f>
        <v>8721041.3000000007</v>
      </c>
      <c r="S28" s="51">
        <f>SUM(S3:S27)</f>
        <v>666412</v>
      </c>
      <c r="T28" s="51">
        <f>SUM(T3:T27)</f>
        <v>8420368</v>
      </c>
      <c r="U28" s="51">
        <f t="shared" ref="U28" si="16">SUM(S28:T28)</f>
        <v>9086780</v>
      </c>
      <c r="V28" s="52">
        <f t="shared" si="8"/>
        <v>104.19375034951388</v>
      </c>
      <c r="W28" s="51">
        <f>SUM(W3:W27)</f>
        <v>37593016.600000001</v>
      </c>
      <c r="X28" s="51">
        <f>SUM(X3:X27)</f>
        <v>3387031</v>
      </c>
      <c r="Y28" s="54">
        <f>SUM(Y3:Y27)</f>
        <v>38764604</v>
      </c>
      <c r="Z28" s="51">
        <f t="shared" ref="Z28" si="17">SUM(X28:Y28)</f>
        <v>42151635</v>
      </c>
      <c r="AA28" s="52">
        <f t="shared" si="12"/>
        <v>112.12623729695584</v>
      </c>
      <c r="AB28" s="63"/>
    </row>
    <row r="29" spans="1:28" ht="16" customHeight="1" x14ac:dyDescent="0.8">
      <c r="A29" s="64"/>
      <c r="B29" s="64"/>
      <c r="C29" s="65"/>
      <c r="D29" s="64"/>
      <c r="E29" s="64"/>
      <c r="F29" s="64"/>
      <c r="G29" s="64"/>
      <c r="H29" s="64"/>
      <c r="I29" s="64"/>
      <c r="J29" s="64"/>
      <c r="K29" s="65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6"/>
      <c r="W29" s="64"/>
      <c r="X29" s="64"/>
      <c r="Y29" s="64"/>
      <c r="Z29" s="64"/>
      <c r="AA29" s="66"/>
    </row>
  </sheetData>
  <mergeCells count="1">
    <mergeCell ref="A1:AA1"/>
  </mergeCells>
  <pageMargins left="1.22" right="0.16" top="0.35" bottom="0.3" header="0.45" footer="0.3"/>
  <pageSetup paperSize="5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12F9-E062-4AA6-BDC7-73509A3289F9}">
  <dimension ref="A1:G38"/>
  <sheetViews>
    <sheetView workbookViewId="0">
      <selection activeCell="H3" sqref="H3"/>
    </sheetView>
  </sheetViews>
  <sheetFormatPr defaultColWidth="17.625" defaultRowHeight="16" x14ac:dyDescent="0.8"/>
  <cols>
    <col min="1" max="1" width="5" style="13" bestFit="1" customWidth="1"/>
    <col min="2" max="16384" width="17.625" style="13"/>
  </cols>
  <sheetData>
    <row r="1" spans="1:7" ht="16.75" thickBot="1" x14ac:dyDescent="0.95">
      <c r="A1" s="7" t="s">
        <v>198</v>
      </c>
      <c r="B1" s="7"/>
      <c r="C1" s="7"/>
      <c r="D1" s="7"/>
      <c r="E1" s="7"/>
      <c r="F1" s="7"/>
      <c r="G1" s="7"/>
    </row>
    <row r="2" spans="1:7" ht="16.75" thickBot="1" x14ac:dyDescent="0.95">
      <c r="A2" s="19" t="s">
        <v>49</v>
      </c>
      <c r="B2" s="68" t="s">
        <v>0</v>
      </c>
      <c r="C2" s="68" t="s">
        <v>118</v>
      </c>
      <c r="D2" s="9" t="s">
        <v>119</v>
      </c>
      <c r="E2" s="8"/>
      <c r="F2" s="8"/>
      <c r="G2" s="8"/>
    </row>
    <row r="3" spans="1:7" ht="16.75" thickBot="1" x14ac:dyDescent="0.95">
      <c r="B3" s="70"/>
      <c r="C3" s="70"/>
      <c r="D3" s="69" t="s">
        <v>120</v>
      </c>
      <c r="E3" s="69" t="s">
        <v>120</v>
      </c>
      <c r="F3" s="69" t="s">
        <v>121</v>
      </c>
      <c r="G3" s="69" t="s">
        <v>121</v>
      </c>
    </row>
    <row r="4" spans="1:7" s="71" customFormat="1" ht="16.75" thickBot="1" x14ac:dyDescent="0.95">
      <c r="B4" s="31"/>
      <c r="C4" s="31"/>
      <c r="D4" s="15" t="s">
        <v>122</v>
      </c>
      <c r="E4" s="15" t="s">
        <v>123</v>
      </c>
      <c r="F4" s="15" t="s">
        <v>122</v>
      </c>
      <c r="G4" s="15" t="s">
        <v>123</v>
      </c>
    </row>
    <row r="5" spans="1:7" ht="16.75" thickBot="1" x14ac:dyDescent="0.95">
      <c r="A5" s="19">
        <v>1</v>
      </c>
      <c r="B5" s="72" t="s">
        <v>12</v>
      </c>
      <c r="C5" s="25">
        <v>164</v>
      </c>
      <c r="D5" s="25">
        <v>3</v>
      </c>
      <c r="E5" s="25">
        <v>43</v>
      </c>
      <c r="F5" s="25">
        <v>5</v>
      </c>
      <c r="G5" s="25">
        <v>142</v>
      </c>
    </row>
    <row r="6" spans="1:7" ht="16.75" thickBot="1" x14ac:dyDescent="0.95">
      <c r="A6" s="19">
        <v>2</v>
      </c>
      <c r="B6" s="72" t="s">
        <v>13</v>
      </c>
      <c r="C6" s="25">
        <v>36</v>
      </c>
      <c r="D6" s="25">
        <v>20</v>
      </c>
      <c r="E6" s="25">
        <v>16</v>
      </c>
      <c r="F6" s="25">
        <v>2</v>
      </c>
      <c r="G6" s="25">
        <v>20</v>
      </c>
    </row>
    <row r="7" spans="1:7" ht="16.75" thickBot="1" x14ac:dyDescent="0.95">
      <c r="A7" s="19">
        <v>3</v>
      </c>
      <c r="B7" s="72" t="s">
        <v>14</v>
      </c>
      <c r="C7" s="25">
        <v>181</v>
      </c>
      <c r="D7" s="25">
        <v>4</v>
      </c>
      <c r="E7" s="25">
        <v>79</v>
      </c>
      <c r="F7" s="25">
        <v>0</v>
      </c>
      <c r="G7" s="25">
        <v>157</v>
      </c>
    </row>
    <row r="8" spans="1:7" ht="16.75" thickBot="1" x14ac:dyDescent="0.95">
      <c r="A8" s="19">
        <v>4</v>
      </c>
      <c r="B8" s="24" t="s">
        <v>15</v>
      </c>
      <c r="C8" s="25">
        <v>36</v>
      </c>
      <c r="D8" s="25">
        <v>0</v>
      </c>
      <c r="E8" s="25">
        <v>5</v>
      </c>
      <c r="F8" s="25">
        <v>3</v>
      </c>
      <c r="G8" s="25">
        <v>41</v>
      </c>
    </row>
    <row r="9" spans="1:7" ht="16.75" thickBot="1" x14ac:dyDescent="0.95">
      <c r="A9" s="19">
        <v>5</v>
      </c>
      <c r="B9" s="24" t="s">
        <v>16</v>
      </c>
      <c r="C9" s="25">
        <v>73</v>
      </c>
      <c r="D9" s="25">
        <v>4</v>
      </c>
      <c r="E9" s="25">
        <v>15</v>
      </c>
      <c r="F9" s="25">
        <v>0</v>
      </c>
      <c r="G9" s="25">
        <v>204</v>
      </c>
    </row>
    <row r="10" spans="1:7" ht="16.75" thickBot="1" x14ac:dyDescent="0.95">
      <c r="A10" s="19">
        <v>6</v>
      </c>
      <c r="B10" s="24" t="s">
        <v>17</v>
      </c>
      <c r="C10" s="25">
        <v>215</v>
      </c>
      <c r="D10" s="25">
        <v>12</v>
      </c>
      <c r="E10" s="25">
        <v>17</v>
      </c>
      <c r="F10" s="25">
        <v>4</v>
      </c>
      <c r="G10" s="25">
        <v>1320</v>
      </c>
    </row>
    <row r="11" spans="1:7" ht="16.75" thickBot="1" x14ac:dyDescent="0.95">
      <c r="A11" s="19">
        <v>7</v>
      </c>
      <c r="B11" s="24" t="s">
        <v>18</v>
      </c>
      <c r="C11" s="25">
        <v>55</v>
      </c>
      <c r="D11" s="25">
        <v>2</v>
      </c>
      <c r="E11" s="25">
        <v>39</v>
      </c>
      <c r="F11" s="25">
        <v>0</v>
      </c>
      <c r="G11" s="25">
        <v>162</v>
      </c>
    </row>
    <row r="12" spans="1:7" ht="16.75" thickBot="1" x14ac:dyDescent="0.95">
      <c r="A12" s="19">
        <v>8</v>
      </c>
      <c r="B12" s="24" t="s">
        <v>20</v>
      </c>
      <c r="C12" s="25">
        <v>137</v>
      </c>
      <c r="D12" s="25">
        <v>7</v>
      </c>
      <c r="E12" s="25">
        <v>20</v>
      </c>
      <c r="F12" s="25">
        <v>1</v>
      </c>
      <c r="G12" s="25">
        <v>437</v>
      </c>
    </row>
    <row r="13" spans="1:7" ht="16.75" thickBot="1" x14ac:dyDescent="0.95">
      <c r="A13" s="19">
        <v>9</v>
      </c>
      <c r="B13" s="24" t="s">
        <v>21</v>
      </c>
      <c r="C13" s="25">
        <v>136</v>
      </c>
      <c r="D13" s="25">
        <v>3</v>
      </c>
      <c r="E13" s="25">
        <v>72</v>
      </c>
      <c r="F13" s="25">
        <v>6</v>
      </c>
      <c r="G13" s="25">
        <v>380</v>
      </c>
    </row>
    <row r="14" spans="1:7" ht="16.75" thickBot="1" x14ac:dyDescent="0.95">
      <c r="A14" s="19">
        <v>10</v>
      </c>
      <c r="B14" s="24" t="s">
        <v>22</v>
      </c>
      <c r="C14" s="25">
        <v>42</v>
      </c>
      <c r="D14" s="25">
        <v>151</v>
      </c>
      <c r="E14" s="25">
        <v>10</v>
      </c>
      <c r="F14" s="25">
        <v>0</v>
      </c>
      <c r="G14" s="25">
        <v>27</v>
      </c>
    </row>
    <row r="15" spans="1:7" ht="16.75" thickBot="1" x14ac:dyDescent="0.95">
      <c r="A15" s="19">
        <v>11</v>
      </c>
      <c r="B15" s="24" t="s">
        <v>24</v>
      </c>
      <c r="C15" s="25">
        <v>23</v>
      </c>
      <c r="D15" s="25">
        <v>0</v>
      </c>
      <c r="E15" s="25">
        <v>5</v>
      </c>
      <c r="F15" s="25">
        <v>0</v>
      </c>
      <c r="G15" s="25">
        <v>2</v>
      </c>
    </row>
    <row r="16" spans="1:7" ht="32.75" thickBot="1" x14ac:dyDescent="0.95">
      <c r="A16" s="19">
        <v>12</v>
      </c>
      <c r="B16" s="24" t="s">
        <v>25</v>
      </c>
      <c r="C16" s="25">
        <v>12</v>
      </c>
      <c r="D16" s="25">
        <v>0</v>
      </c>
      <c r="E16" s="25">
        <v>1</v>
      </c>
      <c r="F16" s="25">
        <v>0</v>
      </c>
      <c r="G16" s="25">
        <v>12</v>
      </c>
    </row>
    <row r="17" spans="1:7" ht="16.75" thickBot="1" x14ac:dyDescent="0.95">
      <c r="A17" s="19">
        <v>13</v>
      </c>
      <c r="B17" s="24" t="s">
        <v>26</v>
      </c>
      <c r="C17" s="25">
        <v>77</v>
      </c>
      <c r="D17" s="25">
        <v>2</v>
      </c>
      <c r="E17" s="25">
        <v>22</v>
      </c>
      <c r="F17" s="25">
        <v>2</v>
      </c>
      <c r="G17" s="25">
        <v>134</v>
      </c>
    </row>
    <row r="18" spans="1:7" ht="16.75" thickBot="1" x14ac:dyDescent="0.95">
      <c r="A18" s="19">
        <v>14</v>
      </c>
      <c r="B18" s="24" t="s">
        <v>27</v>
      </c>
      <c r="C18" s="25">
        <v>125</v>
      </c>
      <c r="D18" s="25">
        <v>0</v>
      </c>
      <c r="E18" s="25">
        <v>152</v>
      </c>
      <c r="F18" s="25">
        <v>0</v>
      </c>
      <c r="G18" s="25">
        <v>319</v>
      </c>
    </row>
    <row r="19" spans="1:7" ht="16.75" thickBot="1" x14ac:dyDescent="0.95">
      <c r="A19" s="19">
        <v>15</v>
      </c>
      <c r="B19" s="24" t="s">
        <v>28</v>
      </c>
      <c r="C19" s="25">
        <v>52</v>
      </c>
      <c r="D19" s="25">
        <v>7</v>
      </c>
      <c r="E19" s="25">
        <v>22</v>
      </c>
      <c r="F19" s="25">
        <v>3</v>
      </c>
      <c r="G19" s="25">
        <v>31</v>
      </c>
    </row>
    <row r="20" spans="1:7" ht="16.75" thickBot="1" x14ac:dyDescent="0.95">
      <c r="A20" s="19">
        <v>16</v>
      </c>
      <c r="B20" s="24" t="s">
        <v>29</v>
      </c>
      <c r="C20" s="25">
        <v>61</v>
      </c>
      <c r="D20" s="25">
        <v>37</v>
      </c>
      <c r="E20" s="25">
        <v>41</v>
      </c>
      <c r="F20" s="25">
        <v>2</v>
      </c>
      <c r="G20" s="25">
        <v>178</v>
      </c>
    </row>
    <row r="21" spans="1:7" ht="16.75" thickBot="1" x14ac:dyDescent="0.95">
      <c r="A21" s="19">
        <v>17</v>
      </c>
      <c r="B21" s="24" t="s">
        <v>30</v>
      </c>
      <c r="C21" s="25">
        <v>167</v>
      </c>
      <c r="D21" s="25">
        <v>1</v>
      </c>
      <c r="E21" s="25">
        <v>65</v>
      </c>
      <c r="F21" s="25">
        <v>4</v>
      </c>
      <c r="G21" s="25">
        <v>135</v>
      </c>
    </row>
    <row r="22" spans="1:7" ht="16.75" thickBot="1" x14ac:dyDescent="0.95">
      <c r="A22" s="19">
        <v>18</v>
      </c>
      <c r="B22" s="24" t="s">
        <v>31</v>
      </c>
      <c r="C22" s="25">
        <v>4</v>
      </c>
      <c r="D22" s="25">
        <v>1</v>
      </c>
      <c r="E22" s="25">
        <v>0</v>
      </c>
      <c r="F22" s="25">
        <v>0</v>
      </c>
      <c r="G22" s="25">
        <v>7</v>
      </c>
    </row>
    <row r="23" spans="1:7" ht="16.75" thickBot="1" x14ac:dyDescent="0.95">
      <c r="A23" s="19">
        <v>19</v>
      </c>
      <c r="B23" s="24" t="s">
        <v>32</v>
      </c>
      <c r="C23" s="25">
        <v>36</v>
      </c>
      <c r="D23" s="25">
        <v>4</v>
      </c>
      <c r="E23" s="25">
        <v>37</v>
      </c>
      <c r="F23" s="25">
        <v>310</v>
      </c>
      <c r="G23" s="25">
        <v>55</v>
      </c>
    </row>
    <row r="24" spans="1:7" ht="16.75" thickBot="1" x14ac:dyDescent="0.95">
      <c r="A24" s="19">
        <v>20</v>
      </c>
      <c r="B24" s="24" t="s">
        <v>33</v>
      </c>
      <c r="C24" s="25">
        <v>46</v>
      </c>
      <c r="D24" s="25">
        <v>3</v>
      </c>
      <c r="E24" s="25">
        <v>12</v>
      </c>
      <c r="F24" s="25">
        <v>1</v>
      </c>
      <c r="G24" s="25">
        <v>261</v>
      </c>
    </row>
    <row r="25" spans="1:7" ht="16.75" thickBot="1" x14ac:dyDescent="0.95">
      <c r="A25" s="19">
        <v>21</v>
      </c>
      <c r="B25" s="24" t="s">
        <v>34</v>
      </c>
      <c r="C25" s="25">
        <v>132</v>
      </c>
      <c r="D25" s="25">
        <v>15</v>
      </c>
      <c r="E25" s="25">
        <v>46</v>
      </c>
      <c r="F25" s="25">
        <v>2</v>
      </c>
      <c r="G25" s="25">
        <v>103</v>
      </c>
    </row>
    <row r="26" spans="1:7" ht="16.75" thickBot="1" x14ac:dyDescent="0.95">
      <c r="A26" s="19">
        <v>22</v>
      </c>
      <c r="B26" s="24" t="s">
        <v>35</v>
      </c>
      <c r="C26" s="25">
        <v>206</v>
      </c>
      <c r="D26" s="25">
        <v>28</v>
      </c>
      <c r="E26" s="25">
        <v>35</v>
      </c>
      <c r="F26" s="25">
        <v>11</v>
      </c>
      <c r="G26" s="25">
        <v>231</v>
      </c>
    </row>
    <row r="27" spans="1:7" ht="16.75" thickBot="1" x14ac:dyDescent="0.95">
      <c r="A27" s="19">
        <v>23</v>
      </c>
      <c r="B27" s="24" t="s">
        <v>36</v>
      </c>
      <c r="C27" s="25">
        <v>75</v>
      </c>
      <c r="D27" s="25">
        <v>206</v>
      </c>
      <c r="E27" s="25">
        <v>23</v>
      </c>
      <c r="F27" s="25">
        <v>2</v>
      </c>
      <c r="G27" s="25">
        <v>862</v>
      </c>
    </row>
    <row r="28" spans="1:7" ht="16.75" thickBot="1" x14ac:dyDescent="0.95">
      <c r="A28" s="19">
        <v>24</v>
      </c>
      <c r="B28" s="24" t="s">
        <v>37</v>
      </c>
      <c r="C28" s="25">
        <v>20</v>
      </c>
      <c r="D28" s="25">
        <v>9</v>
      </c>
      <c r="E28" s="25">
        <v>1</v>
      </c>
      <c r="F28" s="25">
        <v>0</v>
      </c>
      <c r="G28" s="25">
        <v>201</v>
      </c>
    </row>
    <row r="29" spans="1:7" ht="16.75" thickBot="1" x14ac:dyDescent="0.95">
      <c r="A29" s="19">
        <v>25</v>
      </c>
      <c r="B29" s="24" t="s">
        <v>38</v>
      </c>
      <c r="C29" s="25">
        <v>6</v>
      </c>
      <c r="D29" s="25">
        <v>1</v>
      </c>
      <c r="E29" s="25">
        <v>228</v>
      </c>
      <c r="F29" s="25">
        <v>0</v>
      </c>
      <c r="G29" s="25">
        <v>216</v>
      </c>
    </row>
    <row r="30" spans="1:7" ht="16.75" thickBot="1" x14ac:dyDescent="0.95">
      <c r="A30" s="19">
        <v>26</v>
      </c>
      <c r="B30" s="24" t="s">
        <v>39</v>
      </c>
      <c r="C30" s="25">
        <v>174</v>
      </c>
      <c r="D30" s="25">
        <v>146</v>
      </c>
      <c r="E30" s="25">
        <v>552</v>
      </c>
      <c r="F30" s="25">
        <v>10</v>
      </c>
      <c r="G30" s="25">
        <v>104</v>
      </c>
    </row>
    <row r="31" spans="1:7" ht="16.75" thickBot="1" x14ac:dyDescent="0.95">
      <c r="A31" s="19">
        <v>27</v>
      </c>
      <c r="B31" s="24" t="s">
        <v>40</v>
      </c>
      <c r="C31" s="25">
        <v>10</v>
      </c>
      <c r="D31" s="25">
        <v>0</v>
      </c>
      <c r="E31" s="25">
        <v>12</v>
      </c>
      <c r="F31" s="25">
        <v>0</v>
      </c>
      <c r="G31" s="25">
        <v>11</v>
      </c>
    </row>
    <row r="32" spans="1:7" ht="16.75" thickBot="1" x14ac:dyDescent="0.95">
      <c r="A32" s="19">
        <v>28</v>
      </c>
      <c r="B32" s="24" t="s">
        <v>41</v>
      </c>
      <c r="C32" s="25">
        <v>1651</v>
      </c>
      <c r="D32" s="25">
        <v>981</v>
      </c>
      <c r="E32" s="25">
        <v>942</v>
      </c>
      <c r="F32" s="25">
        <v>576</v>
      </c>
      <c r="G32" s="25">
        <v>4658</v>
      </c>
    </row>
    <row r="33" spans="1:7" ht="16.75" thickBot="1" x14ac:dyDescent="0.95">
      <c r="A33" s="19">
        <v>29</v>
      </c>
      <c r="B33" s="24" t="s">
        <v>42</v>
      </c>
      <c r="C33" s="25">
        <v>14</v>
      </c>
      <c r="D33" s="25">
        <v>0</v>
      </c>
      <c r="E33" s="25">
        <v>1</v>
      </c>
      <c r="F33" s="25">
        <v>0</v>
      </c>
      <c r="G33" s="25">
        <v>119</v>
      </c>
    </row>
    <row r="34" spans="1:7" ht="16.75" thickBot="1" x14ac:dyDescent="0.95">
      <c r="A34" s="19">
        <v>30</v>
      </c>
      <c r="B34" s="24" t="s">
        <v>43</v>
      </c>
      <c r="C34" s="25">
        <v>9</v>
      </c>
      <c r="D34" s="25">
        <v>0</v>
      </c>
      <c r="E34" s="25">
        <v>2</v>
      </c>
      <c r="F34" s="25">
        <v>0</v>
      </c>
      <c r="G34" s="25">
        <v>12</v>
      </c>
    </row>
    <row r="35" spans="1:7" ht="16.75" thickBot="1" x14ac:dyDescent="0.95">
      <c r="A35" s="19">
        <v>31</v>
      </c>
      <c r="B35" s="24" t="s">
        <v>44</v>
      </c>
      <c r="C35" s="25">
        <v>196</v>
      </c>
      <c r="D35" s="25">
        <v>10</v>
      </c>
      <c r="E35" s="25">
        <v>44</v>
      </c>
      <c r="F35" s="25">
        <v>5</v>
      </c>
      <c r="G35" s="25">
        <v>218</v>
      </c>
    </row>
    <row r="36" spans="1:7" ht="16.75" thickBot="1" x14ac:dyDescent="0.95">
      <c r="A36" s="19">
        <v>32</v>
      </c>
      <c r="B36" s="24" t="s">
        <v>45</v>
      </c>
      <c r="C36" s="25">
        <v>220</v>
      </c>
      <c r="D36" s="25">
        <v>21</v>
      </c>
      <c r="E36" s="25">
        <v>35</v>
      </c>
      <c r="F36" s="25">
        <v>9</v>
      </c>
      <c r="G36" s="25">
        <v>393</v>
      </c>
    </row>
    <row r="37" spans="1:7" ht="16.75" thickBot="1" x14ac:dyDescent="0.95">
      <c r="A37" s="19">
        <v>33</v>
      </c>
      <c r="B37" s="24" t="s">
        <v>46</v>
      </c>
      <c r="C37" s="25">
        <v>25</v>
      </c>
      <c r="D37" s="25">
        <v>4</v>
      </c>
      <c r="E37" s="25">
        <v>29</v>
      </c>
      <c r="F37" s="25">
        <v>1</v>
      </c>
      <c r="G37" s="25">
        <v>36</v>
      </c>
    </row>
    <row r="38" spans="1:7" ht="16.75" thickBot="1" x14ac:dyDescent="0.95">
      <c r="B38" s="24" t="s">
        <v>48</v>
      </c>
      <c r="C38" s="25">
        <v>4416</v>
      </c>
      <c r="D38" s="25">
        <v>1682</v>
      </c>
      <c r="E38" s="25">
        <v>2623</v>
      </c>
      <c r="F38" s="25">
        <v>959</v>
      </c>
      <c r="G38" s="25">
        <v>11188</v>
      </c>
    </row>
  </sheetData>
  <mergeCells count="2">
    <mergeCell ref="D2:G2"/>
    <mergeCell ref="A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9041-A472-4419-A760-C5EB4C23D172}">
  <dimension ref="A1:G30"/>
  <sheetViews>
    <sheetView workbookViewId="0">
      <selection sqref="A1:G1"/>
    </sheetView>
  </sheetViews>
  <sheetFormatPr defaultRowHeight="16" x14ac:dyDescent="0.8"/>
  <cols>
    <col min="2" max="2" width="12.625" customWidth="1"/>
    <col min="3" max="3" width="19.375" bestFit="1" customWidth="1"/>
    <col min="7" max="7" width="17.5" bestFit="1" customWidth="1"/>
  </cols>
  <sheetData>
    <row r="1" spans="1:7" ht="16.75" thickBot="1" x14ac:dyDescent="0.95">
      <c r="A1" s="7" t="s">
        <v>201</v>
      </c>
      <c r="B1" s="7"/>
      <c r="C1" s="7"/>
      <c r="D1" s="7"/>
      <c r="E1" s="7"/>
      <c r="F1" s="7"/>
      <c r="G1" s="7"/>
    </row>
    <row r="2" spans="1:7" ht="16.75" thickBot="1" x14ac:dyDescent="0.95">
      <c r="A2" t="s">
        <v>49</v>
      </c>
      <c r="B2" s="20" t="s">
        <v>0</v>
      </c>
      <c r="C2" s="73" t="s">
        <v>124</v>
      </c>
      <c r="D2" s="6" t="s">
        <v>119</v>
      </c>
      <c r="E2" s="5"/>
      <c r="F2" s="5"/>
      <c r="G2" s="4"/>
    </row>
    <row r="3" spans="1:7" ht="16.75" thickBot="1" x14ac:dyDescent="0.95">
      <c r="B3" s="70"/>
      <c r="C3" s="70"/>
      <c r="D3" s="74" t="s">
        <v>120</v>
      </c>
      <c r="E3" s="74" t="s">
        <v>120</v>
      </c>
      <c r="F3" s="74" t="s">
        <v>121</v>
      </c>
      <c r="G3" s="74" t="s">
        <v>121</v>
      </c>
    </row>
    <row r="4" spans="1:7" ht="16.75" thickBot="1" x14ac:dyDescent="0.95">
      <c r="B4" s="31"/>
      <c r="C4" s="31"/>
      <c r="D4" s="15" t="s">
        <v>122</v>
      </c>
      <c r="E4" s="15" t="s">
        <v>123</v>
      </c>
      <c r="F4" s="15" t="s">
        <v>122</v>
      </c>
      <c r="G4" s="15" t="s">
        <v>123</v>
      </c>
    </row>
    <row r="5" spans="1:7" ht="16.75" thickBot="1" x14ac:dyDescent="0.95">
      <c r="A5" s="75">
        <v>1</v>
      </c>
      <c r="B5" s="72" t="s">
        <v>12</v>
      </c>
      <c r="C5" s="25">
        <v>6</v>
      </c>
      <c r="D5" s="25">
        <v>0</v>
      </c>
      <c r="E5" s="25">
        <v>79</v>
      </c>
      <c r="F5" s="25">
        <v>0</v>
      </c>
      <c r="G5" s="25">
        <v>103</v>
      </c>
    </row>
    <row r="6" spans="1:7" ht="16.75" thickBot="1" x14ac:dyDescent="0.95">
      <c r="A6" s="75">
        <v>2</v>
      </c>
      <c r="B6" s="72" t="s">
        <v>13</v>
      </c>
      <c r="C6" s="25">
        <v>1</v>
      </c>
      <c r="D6" s="25">
        <v>0</v>
      </c>
      <c r="E6" s="25">
        <v>0</v>
      </c>
      <c r="F6" s="25">
        <v>0</v>
      </c>
      <c r="G6" s="25">
        <v>0</v>
      </c>
    </row>
    <row r="7" spans="1:7" ht="16.75" thickBot="1" x14ac:dyDescent="0.95">
      <c r="A7" s="75">
        <v>3</v>
      </c>
      <c r="B7" s="72" t="s">
        <v>14</v>
      </c>
      <c r="C7" s="25">
        <v>1</v>
      </c>
      <c r="D7" s="25">
        <v>0</v>
      </c>
      <c r="E7" s="25">
        <v>14</v>
      </c>
      <c r="F7" s="25">
        <v>0</v>
      </c>
      <c r="G7" s="25">
        <v>33</v>
      </c>
    </row>
    <row r="8" spans="1:7" ht="16.75" thickBot="1" x14ac:dyDescent="0.95">
      <c r="A8" s="75">
        <v>4</v>
      </c>
      <c r="B8" s="24" t="s">
        <v>15</v>
      </c>
      <c r="C8" s="25">
        <v>1</v>
      </c>
      <c r="D8" s="25">
        <v>0</v>
      </c>
      <c r="E8" s="25">
        <v>0</v>
      </c>
      <c r="F8" s="25">
        <v>0</v>
      </c>
      <c r="G8" s="25">
        <v>0</v>
      </c>
    </row>
    <row r="9" spans="1:7" ht="16.75" thickBot="1" x14ac:dyDescent="0.95">
      <c r="A9" s="75">
        <v>5</v>
      </c>
      <c r="B9" s="24" t="s">
        <v>17</v>
      </c>
      <c r="C9" s="25">
        <v>5</v>
      </c>
      <c r="D9" s="25">
        <v>0</v>
      </c>
      <c r="E9" s="25">
        <v>5</v>
      </c>
      <c r="F9" s="25">
        <v>0</v>
      </c>
      <c r="G9" s="25">
        <v>29</v>
      </c>
    </row>
    <row r="10" spans="1:7" ht="16.75" thickBot="1" x14ac:dyDescent="0.95">
      <c r="A10" s="75">
        <v>6</v>
      </c>
      <c r="B10" s="24" t="s">
        <v>18</v>
      </c>
      <c r="C10" s="25">
        <v>1</v>
      </c>
      <c r="D10" s="25">
        <v>0</v>
      </c>
      <c r="E10" s="25">
        <v>19</v>
      </c>
      <c r="F10" s="25">
        <v>0</v>
      </c>
      <c r="G10" s="25">
        <v>17</v>
      </c>
    </row>
    <row r="11" spans="1:7" ht="16.75" thickBot="1" x14ac:dyDescent="0.95">
      <c r="A11" s="75">
        <v>7</v>
      </c>
      <c r="B11" s="24" t="s">
        <v>20</v>
      </c>
      <c r="C11" s="25">
        <v>1</v>
      </c>
      <c r="D11" s="25">
        <v>110</v>
      </c>
      <c r="E11" s="25">
        <v>77</v>
      </c>
      <c r="F11" s="25">
        <v>34</v>
      </c>
      <c r="G11" s="25">
        <v>36</v>
      </c>
    </row>
    <row r="12" spans="1:7" ht="16.75" thickBot="1" x14ac:dyDescent="0.95">
      <c r="A12" s="75">
        <v>8</v>
      </c>
      <c r="B12" s="24" t="s">
        <v>21</v>
      </c>
      <c r="C12" s="25">
        <v>4</v>
      </c>
      <c r="D12" s="25">
        <v>0</v>
      </c>
      <c r="E12" s="25">
        <v>23</v>
      </c>
      <c r="F12" s="25">
        <v>0</v>
      </c>
      <c r="G12" s="25">
        <v>57</v>
      </c>
    </row>
    <row r="13" spans="1:7" ht="16.75" thickBot="1" x14ac:dyDescent="0.95">
      <c r="A13" s="75">
        <v>9</v>
      </c>
      <c r="B13" s="24" t="s">
        <v>22</v>
      </c>
      <c r="C13" s="25">
        <v>3</v>
      </c>
      <c r="D13" s="25">
        <v>0</v>
      </c>
      <c r="E13" s="25">
        <v>1</v>
      </c>
      <c r="F13" s="25">
        <v>0</v>
      </c>
      <c r="G13" s="25">
        <v>25</v>
      </c>
    </row>
    <row r="14" spans="1:7" ht="16.75" thickBot="1" x14ac:dyDescent="0.95">
      <c r="A14" s="75">
        <v>10</v>
      </c>
      <c r="B14" s="24" t="s">
        <v>26</v>
      </c>
      <c r="C14" s="25">
        <v>2</v>
      </c>
      <c r="D14" s="25">
        <v>0</v>
      </c>
      <c r="E14" s="25">
        <v>0</v>
      </c>
      <c r="F14" s="25">
        <v>10</v>
      </c>
      <c r="G14" s="25">
        <v>84</v>
      </c>
    </row>
    <row r="15" spans="1:7" ht="16.75" thickBot="1" x14ac:dyDescent="0.95">
      <c r="A15" s="75">
        <v>11</v>
      </c>
      <c r="B15" s="24" t="s">
        <v>27</v>
      </c>
      <c r="C15" s="25">
        <v>1</v>
      </c>
      <c r="D15" s="25">
        <v>0</v>
      </c>
      <c r="E15" s="25">
        <v>45</v>
      </c>
      <c r="F15" s="25">
        <v>0</v>
      </c>
      <c r="G15" s="25">
        <v>24</v>
      </c>
    </row>
    <row r="16" spans="1:7" ht="16.75" thickBot="1" x14ac:dyDescent="0.95">
      <c r="A16" s="75">
        <v>12</v>
      </c>
      <c r="B16" s="24" t="s">
        <v>30</v>
      </c>
      <c r="C16" s="25">
        <v>1</v>
      </c>
      <c r="D16" s="25">
        <v>0</v>
      </c>
      <c r="E16" s="25">
        <v>1051</v>
      </c>
      <c r="F16" s="25">
        <v>0</v>
      </c>
      <c r="G16" s="25">
        <v>1775</v>
      </c>
    </row>
    <row r="17" spans="1:7" ht="16.75" thickBot="1" x14ac:dyDescent="0.95">
      <c r="A17" s="75">
        <v>13</v>
      </c>
      <c r="B17" s="24" t="s">
        <v>31</v>
      </c>
      <c r="C17" s="25">
        <v>4</v>
      </c>
      <c r="D17" s="25">
        <v>1</v>
      </c>
      <c r="E17" s="25">
        <v>0</v>
      </c>
      <c r="F17" s="25">
        <v>1</v>
      </c>
      <c r="G17" s="25">
        <v>6</v>
      </c>
    </row>
    <row r="18" spans="1:7" ht="16.75" thickBot="1" x14ac:dyDescent="0.95">
      <c r="A18" s="75">
        <v>14</v>
      </c>
      <c r="B18" s="24" t="s">
        <v>32</v>
      </c>
      <c r="C18" s="25">
        <v>2</v>
      </c>
      <c r="D18" s="25">
        <v>0</v>
      </c>
      <c r="E18" s="25">
        <v>16</v>
      </c>
      <c r="F18" s="25">
        <v>0</v>
      </c>
      <c r="G18" s="25">
        <v>30</v>
      </c>
    </row>
    <row r="19" spans="1:7" ht="16.75" thickBot="1" x14ac:dyDescent="0.95">
      <c r="A19" s="75">
        <v>15</v>
      </c>
      <c r="B19" s="24" t="s">
        <v>33</v>
      </c>
      <c r="C19" s="25">
        <v>1</v>
      </c>
      <c r="D19" s="25">
        <v>0</v>
      </c>
      <c r="E19" s="25">
        <v>9</v>
      </c>
      <c r="F19" s="25">
        <v>0</v>
      </c>
      <c r="G19" s="25">
        <v>6</v>
      </c>
    </row>
    <row r="20" spans="1:7" ht="16.75" thickBot="1" x14ac:dyDescent="0.95">
      <c r="A20" s="75">
        <v>16</v>
      </c>
      <c r="B20" s="24" t="s">
        <v>34</v>
      </c>
      <c r="C20" s="25">
        <v>2</v>
      </c>
      <c r="D20" s="25">
        <v>0</v>
      </c>
      <c r="E20" s="25">
        <v>7</v>
      </c>
      <c r="F20" s="25">
        <v>0</v>
      </c>
      <c r="G20" s="25">
        <v>14</v>
      </c>
    </row>
    <row r="21" spans="1:7" ht="16.75" thickBot="1" x14ac:dyDescent="0.95">
      <c r="A21" s="75">
        <v>17</v>
      </c>
      <c r="B21" s="24" t="s">
        <v>35</v>
      </c>
      <c r="C21" s="25">
        <v>2</v>
      </c>
      <c r="D21" s="25">
        <v>1</v>
      </c>
      <c r="E21" s="25">
        <v>0</v>
      </c>
      <c r="F21" s="25">
        <v>0</v>
      </c>
      <c r="G21" s="25">
        <v>13</v>
      </c>
    </row>
    <row r="22" spans="1:7" ht="16.75" thickBot="1" x14ac:dyDescent="0.95">
      <c r="A22" s="75">
        <v>18</v>
      </c>
      <c r="B22" s="24" t="s">
        <v>36</v>
      </c>
      <c r="C22" s="25">
        <v>5</v>
      </c>
      <c r="D22" s="25">
        <v>4</v>
      </c>
      <c r="E22" s="25">
        <v>334</v>
      </c>
      <c r="F22" s="25">
        <v>2</v>
      </c>
      <c r="G22" s="25">
        <v>256</v>
      </c>
    </row>
    <row r="23" spans="1:7" ht="16.75" thickBot="1" x14ac:dyDescent="0.95">
      <c r="A23" s="75">
        <v>19</v>
      </c>
      <c r="B23" s="24" t="s">
        <v>39</v>
      </c>
      <c r="C23" s="25">
        <v>3</v>
      </c>
      <c r="D23" s="25">
        <v>0</v>
      </c>
      <c r="E23" s="25">
        <v>20</v>
      </c>
      <c r="F23" s="25">
        <v>0</v>
      </c>
      <c r="G23" s="25">
        <v>95</v>
      </c>
    </row>
    <row r="24" spans="1:7" ht="16.75" thickBot="1" x14ac:dyDescent="0.95">
      <c r="A24" s="75">
        <v>20</v>
      </c>
      <c r="B24" s="24" t="s">
        <v>41</v>
      </c>
      <c r="C24" s="25">
        <v>4</v>
      </c>
      <c r="D24" s="25">
        <v>26</v>
      </c>
      <c r="E24" s="25">
        <v>140</v>
      </c>
      <c r="F24" s="25">
        <v>0</v>
      </c>
      <c r="G24" s="25">
        <v>1182</v>
      </c>
    </row>
    <row r="25" spans="1:7" ht="16.75" thickBot="1" x14ac:dyDescent="0.95">
      <c r="A25" s="75">
        <v>21</v>
      </c>
      <c r="B25" s="24" t="s">
        <v>42</v>
      </c>
      <c r="C25" s="25">
        <v>4</v>
      </c>
      <c r="D25" s="25">
        <v>0</v>
      </c>
      <c r="E25" s="25">
        <v>1</v>
      </c>
      <c r="F25" s="25">
        <v>1</v>
      </c>
      <c r="G25" s="25">
        <v>13</v>
      </c>
    </row>
    <row r="26" spans="1:7" ht="32.75" thickBot="1" x14ac:dyDescent="0.95">
      <c r="A26" s="75">
        <v>22</v>
      </c>
      <c r="B26" s="24" t="s">
        <v>43</v>
      </c>
      <c r="C26" s="25">
        <v>7</v>
      </c>
      <c r="D26" s="25">
        <v>0</v>
      </c>
      <c r="E26" s="25">
        <v>0</v>
      </c>
      <c r="F26" s="25">
        <v>0</v>
      </c>
      <c r="G26" s="25">
        <v>29</v>
      </c>
    </row>
    <row r="27" spans="1:7" ht="16.75" thickBot="1" x14ac:dyDescent="0.95">
      <c r="A27" s="75">
        <v>23</v>
      </c>
      <c r="B27" s="24" t="s">
        <v>44</v>
      </c>
      <c r="C27" s="25">
        <v>2</v>
      </c>
      <c r="D27" s="25">
        <v>0</v>
      </c>
      <c r="E27" s="25">
        <v>12</v>
      </c>
      <c r="F27" s="25">
        <v>0</v>
      </c>
      <c r="G27" s="25">
        <v>15</v>
      </c>
    </row>
    <row r="28" spans="1:7" ht="16.75" thickBot="1" x14ac:dyDescent="0.95">
      <c r="A28" s="75">
        <v>24</v>
      </c>
      <c r="B28" s="24" t="s">
        <v>45</v>
      </c>
      <c r="C28" s="25">
        <v>4</v>
      </c>
      <c r="D28" s="25">
        <v>10</v>
      </c>
      <c r="E28" s="25">
        <v>33</v>
      </c>
      <c r="F28" s="25">
        <v>0</v>
      </c>
      <c r="G28" s="25">
        <v>148</v>
      </c>
    </row>
    <row r="29" spans="1:7" ht="16.75" thickBot="1" x14ac:dyDescent="0.95">
      <c r="A29" s="75">
        <v>25</v>
      </c>
      <c r="B29" s="24" t="s">
        <v>46</v>
      </c>
      <c r="C29" s="25">
        <v>1</v>
      </c>
      <c r="D29" s="25">
        <v>0</v>
      </c>
      <c r="E29" s="25">
        <v>0</v>
      </c>
      <c r="F29" s="25">
        <v>0</v>
      </c>
      <c r="G29" s="25">
        <v>0</v>
      </c>
    </row>
    <row r="30" spans="1:7" ht="16.75" thickBot="1" x14ac:dyDescent="0.95">
      <c r="B30" s="24" t="s">
        <v>48</v>
      </c>
      <c r="C30" s="25">
        <v>68</v>
      </c>
      <c r="D30" s="25">
        <v>152</v>
      </c>
      <c r="E30" s="25">
        <v>1886</v>
      </c>
      <c r="F30" s="25">
        <v>48</v>
      </c>
      <c r="G30" s="25">
        <v>3990</v>
      </c>
    </row>
  </sheetData>
  <mergeCells count="2">
    <mergeCell ref="D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ANIMAL POPULATION REPORT</vt:lpstr>
      <vt:lpstr>Breeding Bulls Issued</vt:lpstr>
      <vt:lpstr>Emergency Programs PSDP</vt:lpstr>
      <vt:lpstr>Enhancement of Rice</vt:lpstr>
      <vt:lpstr>Enhancement of Sugarcane</vt:lpstr>
      <vt:lpstr>Farmers Trained </vt:lpstr>
      <vt:lpstr>JUNE, 2020</vt:lpstr>
      <vt:lpstr>Meat Shops Data</vt:lpstr>
      <vt:lpstr>Slaughterhouses Data</vt:lpstr>
      <vt:lpstr>Private Tube Wells Yearly 20-21</vt:lpstr>
      <vt:lpstr>Agricultural Machinery 20-21</vt:lpstr>
      <vt:lpstr>Private Tube Yearly Data 21-22</vt:lpstr>
      <vt:lpstr>Agricultural Machinery 21-22</vt:lpstr>
      <vt:lpstr> Scheme ADP &amp; PSDP Agriculture</vt:lpstr>
      <vt:lpstr>AIP</vt:lpstr>
      <vt:lpstr>District Regular Budget</vt:lpstr>
      <vt:lpstr>PSDP</vt:lpstr>
      <vt:lpstr>' Scheme ADP &amp; PSDP Agriculture'!Print_Area</vt:lpstr>
      <vt:lpstr>'JUNE, 2020'!Print_Area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Dawood</dc:creator>
  <cp:keywords/>
  <dc:description/>
  <cp:lastModifiedBy>PMRU</cp:lastModifiedBy>
  <dcterms:created xsi:type="dcterms:W3CDTF">2022-02-09T11:49:42Z</dcterms:created>
  <dcterms:modified xsi:type="dcterms:W3CDTF">2022-06-28T10:35:18Z</dcterms:modified>
  <cp:category/>
</cp:coreProperties>
</file>