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pen Data\Mega Data Sets\Bos Indicators\Energy\"/>
    </mc:Choice>
  </mc:AlternateContent>
  <xr:revisionPtr revIDLastSave="0" documentId="13_ncr:1_{0B2DDCE2-852F-4B8D-9123-7F19BCA75B32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Table 38" sheetId="2" r:id="rId1"/>
  </sheets>
  <definedNames>
    <definedName name="_xlnm.Print_Area" localSheetId="0">'Table 38'!$A$1:$I$38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2" l="1"/>
  <c r="H5" i="2"/>
  <c r="B9" i="2" l="1"/>
  <c r="K37" i="2" l="1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B11" i="2" l="1"/>
  <c r="B13" i="2"/>
  <c r="B14" i="2"/>
  <c r="B17" i="2"/>
  <c r="B18" i="2"/>
  <c r="B31" i="2"/>
  <c r="B34" i="2"/>
  <c r="B35" i="2"/>
  <c r="B36" i="2"/>
  <c r="B8" i="2"/>
  <c r="B10" i="2"/>
  <c r="B15" i="2"/>
  <c r="B16" i="2"/>
  <c r="B20" i="2"/>
  <c r="B23" i="2"/>
  <c r="B24" i="2"/>
  <c r="B25" i="2"/>
  <c r="B26" i="2"/>
  <c r="B29" i="2"/>
  <c r="E5" i="2" l="1"/>
  <c r="D5" i="2"/>
  <c r="B6" i="2"/>
  <c r="F5" i="2"/>
  <c r="C5" i="2" l="1"/>
  <c r="G5" i="2"/>
  <c r="B5" i="2" l="1"/>
</calcChain>
</file>

<file path=xl/sharedStrings.xml><?xml version="1.0" encoding="utf-8"?>
<sst xmlns="http://schemas.openxmlformats.org/spreadsheetml/2006/main" count="145" uniqueCount="48">
  <si>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</si>
  <si>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</si>
  <si>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</si>
  <si>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</si>
  <si>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</si>
  <si>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</si>
  <si>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</si>
  <si>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</si>
  <si>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</si>
  <si>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</si>
  <si>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</si>
  <si>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Battagram</t>
  </si>
  <si>
    <t>Kohistan</t>
  </si>
  <si>
    <t>Bannu</t>
  </si>
  <si>
    <t>Lakki</t>
  </si>
  <si>
    <t>D.I.Khan</t>
  </si>
  <si>
    <t>Tank</t>
  </si>
  <si>
    <t>Chitral</t>
  </si>
  <si>
    <t>Swat</t>
  </si>
  <si>
    <t>Shangla</t>
  </si>
  <si>
    <t>Buner</t>
  </si>
  <si>
    <t>Malakand</t>
  </si>
  <si>
    <t xml:space="preserve">Total  </t>
  </si>
  <si>
    <t>Industrial</t>
  </si>
  <si>
    <t>Irrigation</t>
  </si>
  <si>
    <t>District</t>
  </si>
  <si>
    <t>Other</t>
  </si>
  <si>
    <t xml:space="preserve"> </t>
  </si>
  <si>
    <t xml:space="preserve">Domestic/ Commercial          </t>
  </si>
  <si>
    <t>Bulk</t>
  </si>
  <si>
    <t>Khyber Pakhtunkhwa</t>
  </si>
  <si>
    <t>Tor Ghar</t>
  </si>
  <si>
    <t xml:space="preserve">Dir Lower </t>
  </si>
  <si>
    <t xml:space="preserve">Dir Upper </t>
  </si>
  <si>
    <r>
      <t xml:space="preserve"> </t>
    </r>
    <r>
      <rPr>
        <b/>
        <sz val="9"/>
        <rFont val="Arial"/>
        <family val="2"/>
      </rPr>
      <t xml:space="preserve">Source: </t>
    </r>
    <r>
      <rPr>
        <sz val="9"/>
        <rFont val="Arial"/>
        <family val="2"/>
      </rPr>
      <t xml:space="preserve">    Chief Executive PESCO, Peshawar</t>
    </r>
  </si>
  <si>
    <t>No.of Electricity Connections (Cumulative)</t>
  </si>
  <si>
    <t xml:space="preserve">Khyber </t>
  </si>
  <si>
    <t>Kuram</t>
  </si>
  <si>
    <t>Muhmand</t>
  </si>
  <si>
    <t>Orakzai</t>
  </si>
  <si>
    <t>N.Waziristan</t>
  </si>
  <si>
    <t>S.Waziristan</t>
  </si>
  <si>
    <t>DISTRICT WISE ELECTRICITY CONNECTIONS, CONSUMPTION AND VILLAGES ELECTRIFIED IN KHYBER PAKHTUNKHWA 2019-20</t>
  </si>
  <si>
    <t>No.of Villages Electrified (2019-20)</t>
  </si>
  <si>
    <t>-</t>
  </si>
  <si>
    <t xml:space="preserve">Total Consumptions (KWHs)  </t>
  </si>
  <si>
    <t>Table No. 38</t>
  </si>
  <si>
    <t>Bajaur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</si>
</sst>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.8"/>
      <name val="Arial"/>
      <family val="2"/>
    </font>
    <font>
      <sz val="10"/>
      <name val="Arial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3" fontId="2" fillId="0" borderId="1" xfId="1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166" fontId="1" fillId="0" borderId="0" xfId="1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164" fontId="1" fillId="0" borderId="0" xfId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Q40"/>
  <sheetViews>
    <sheetView tabSelected="1" view="pageBreakPreview" zoomScaleSheetLayoutView="100" workbookViewId="0">
      <selection sqref="A1:I1"/>
    </sheetView>
  </sheetViews>
  <sheetFormatPr defaultColWidth="9.1328125" defaultRowHeight="13" x14ac:dyDescent="0.6"/>
  <cols>
    <col min="1" max="1" width="12.1328125" style="12" customWidth="1"/>
    <col min="2" max="2" width="9" style="12" customWidth="1"/>
    <col min="3" max="3" width="9.40625" style="12" customWidth="1"/>
    <col min="4" max="4" width="8.54296875" style="12" customWidth="1"/>
    <col min="5" max="5" width="8.40625" style="12" customWidth="1"/>
    <col min="6" max="6" width="5.54296875" style="12" bestFit="1" customWidth="1"/>
    <col min="7" max="7" width="6.40625" style="12" customWidth="1"/>
    <col min="8" max="8" width="9" style="12" customWidth="1"/>
    <col min="9" max="9" width="14.1328125" style="12" customWidth="1"/>
    <col min="10" max="10" width="17.7265625" style="12" hidden="1" customWidth="1"/>
    <col min="11" max="11" width="10.1328125" style="12" hidden="1" customWidth="1"/>
    <col min="12" max="13" width="0" style="12" hidden="1" customWidth="1"/>
    <col min="14" max="14" width="0.40625" style="12" customWidth="1"/>
    <col min="15" max="16" width="9.1328125" style="12"/>
    <col min="17" max="17" width="17.7265625" style="12" bestFit="1" customWidth="1"/>
    <col min="18" max="16384" width="9.1328125" style="12"/>
  </cols>
  <sheetData>
    <row r="1" spans="1:17" ht="60" customHeight="1" x14ac:dyDescent="0.6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2"/>
      <c r="K1" s="2"/>
      <c r="L1" s="2"/>
      <c r="M1" s="2"/>
    </row>
    <row r="2" spans="1:17" s="24" customFormat="1" ht="12.95" customHeight="1" x14ac:dyDescent="0.6">
      <c r="A2" s="9" t="s">
        <v>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7" ht="26.15" customHeight="1" x14ac:dyDescent="0.6">
      <c r="A3" s="31" t="s">
        <v>25</v>
      </c>
      <c r="B3" s="32" t="s">
        <v>35</v>
      </c>
      <c r="C3" s="33"/>
      <c r="D3" s="33"/>
      <c r="E3" s="33"/>
      <c r="F3" s="33"/>
      <c r="G3" s="34"/>
      <c r="H3" s="31" t="s">
        <v>43</v>
      </c>
      <c r="I3" s="31" t="s">
        <v>45</v>
      </c>
    </row>
    <row r="4" spans="1:17" s="25" customFormat="1" ht="26.15" customHeight="1" x14ac:dyDescent="0.6">
      <c r="A4" s="31"/>
      <c r="B4" s="26" t="s">
        <v>22</v>
      </c>
      <c r="C4" s="26" t="s">
        <v>28</v>
      </c>
      <c r="D4" s="26" t="s">
        <v>23</v>
      </c>
      <c r="E4" s="26" t="s">
        <v>24</v>
      </c>
      <c r="F4" s="26" t="s">
        <v>29</v>
      </c>
      <c r="G4" s="26" t="s">
        <v>26</v>
      </c>
      <c r="H4" s="31"/>
      <c r="I4" s="31"/>
    </row>
    <row r="5" spans="1:17" ht="25.5" customHeight="1" x14ac:dyDescent="0.6">
      <c r="A5" s="3" t="s">
        <v>30</v>
      </c>
      <c r="B5" s="14">
        <f>SUM(C5:G5)</f>
        <v>7281499</v>
      </c>
      <c r="C5" s="14">
        <f t="shared" ref="C5:G5" si="0">SUM(C6:C37)</f>
        <v>7099745</v>
      </c>
      <c r="D5" s="14">
        <f t="shared" si="0"/>
        <v>52702</v>
      </c>
      <c r="E5" s="14">
        <f t="shared" si="0"/>
        <v>44947</v>
      </c>
      <c r="F5" s="14">
        <f t="shared" si="0"/>
        <v>1640</v>
      </c>
      <c r="G5" s="14">
        <f t="shared" si="0"/>
        <v>82465</v>
      </c>
      <c r="H5" s="27">
        <f>SUM(H6:H37)</f>
        <v>30478</v>
      </c>
      <c r="I5" s="18">
        <f>SUM(I6:I37)</f>
        <v>17474409025</v>
      </c>
      <c r="J5" s="20">
        <v>17474409025</v>
      </c>
      <c r="K5" s="21">
        <f>J5-I5</f>
        <v>0</v>
      </c>
    </row>
    <row r="6" spans="1:17" ht="17.45" customHeight="1" x14ac:dyDescent="0.6">
      <c r="A6" s="15" t="s">
        <v>8</v>
      </c>
      <c r="B6" s="4">
        <f>SUM(C6:G6)</f>
        <v>434368</v>
      </c>
      <c r="C6" s="4">
        <v>428049</v>
      </c>
      <c r="D6" s="4">
        <v>1962</v>
      </c>
      <c r="E6" s="4">
        <v>381</v>
      </c>
      <c r="F6" s="4">
        <v>99</v>
      </c>
      <c r="G6" s="4">
        <v>3877</v>
      </c>
      <c r="H6" s="28">
        <v>1904</v>
      </c>
      <c r="I6" s="19">
        <v>1088008009</v>
      </c>
      <c r="J6" s="20">
        <v>1088008009</v>
      </c>
      <c r="K6" s="21">
        <f t="shared" ref="K6:K37" si="1">J6-I6</f>
        <v>0</v>
      </c>
      <c r="Q6" s="22"/>
    </row>
    <row r="7" spans="1:17" ht="17.45" customHeight="1" x14ac:dyDescent="0.6">
      <c r="A7" s="1" t="s">
        <v>47</v>
      </c>
      <c r="B7" s="5" t="s">
        <v>44</v>
      </c>
      <c r="C7" s="5" t="s">
        <v>44</v>
      </c>
      <c r="D7" s="5" t="s">
        <v>44</v>
      </c>
      <c r="E7" s="5" t="s">
        <v>44</v>
      </c>
      <c r="F7" s="5" t="s">
        <v>44</v>
      </c>
      <c r="G7" s="5" t="s">
        <v>44</v>
      </c>
      <c r="H7" s="5" t="s">
        <v>44</v>
      </c>
      <c r="I7" s="5" t="s">
        <v>44</v>
      </c>
      <c r="J7" s="20" t="s">
        <v>44</v>
      </c>
      <c r="K7" s="21" t="e">
        <f t="shared" si="1"/>
        <v>#VALUE!</v>
      </c>
    </row>
    <row r="8" spans="1:17" ht="17.45" customHeight="1" x14ac:dyDescent="0.6">
      <c r="A8" s="15" t="s">
        <v>13</v>
      </c>
      <c r="B8" s="4">
        <f>SUM(C8:G8)</f>
        <v>633151</v>
      </c>
      <c r="C8" s="4">
        <v>609453</v>
      </c>
      <c r="D8" s="4">
        <v>5099</v>
      </c>
      <c r="E8" s="4">
        <v>7779</v>
      </c>
      <c r="F8" s="4">
        <v>41</v>
      </c>
      <c r="G8" s="4">
        <v>10779</v>
      </c>
      <c r="H8" s="28">
        <v>1173</v>
      </c>
      <c r="I8" s="19">
        <v>975901682</v>
      </c>
      <c r="J8" s="20">
        <v>975901682</v>
      </c>
      <c r="K8" s="21">
        <f t="shared" si="1"/>
        <v>0</v>
      </c>
    </row>
    <row r="9" spans="1:17" ht="17.45" customHeight="1" x14ac:dyDescent="0.6">
      <c r="A9" s="15" t="s">
        <v>11</v>
      </c>
      <c r="B9" s="4">
        <f>SUM(C9:G9)</f>
        <v>360958</v>
      </c>
      <c r="C9" s="4">
        <v>358894</v>
      </c>
      <c r="D9" s="4">
        <v>515</v>
      </c>
      <c r="E9" s="4">
        <v>26</v>
      </c>
      <c r="F9" s="4">
        <v>13</v>
      </c>
      <c r="G9" s="4">
        <v>1510</v>
      </c>
      <c r="H9" s="29">
        <v>493</v>
      </c>
      <c r="I9" s="19" t="s">
        <v>44</v>
      </c>
      <c r="J9" s="20" t="s">
        <v>44</v>
      </c>
      <c r="K9" s="21" t="e">
        <f t="shared" si="1"/>
        <v>#VALUE!</v>
      </c>
    </row>
    <row r="10" spans="1:17" ht="17.45" customHeight="1" x14ac:dyDescent="0.6">
      <c r="A10" s="15" t="s">
        <v>20</v>
      </c>
      <c r="B10" s="4">
        <f>SUM(C10:G10)</f>
        <v>283874</v>
      </c>
      <c r="C10" s="4">
        <v>276976</v>
      </c>
      <c r="D10" s="4">
        <v>1673</v>
      </c>
      <c r="E10" s="4">
        <v>1094</v>
      </c>
      <c r="F10" s="4">
        <v>8</v>
      </c>
      <c r="G10" s="4">
        <v>4123</v>
      </c>
      <c r="H10" s="28">
        <v>842</v>
      </c>
      <c r="I10" s="19">
        <v>171771470</v>
      </c>
      <c r="J10" s="20">
        <v>171771470</v>
      </c>
      <c r="K10" s="21">
        <f t="shared" si="1"/>
        <v>0</v>
      </c>
    </row>
    <row r="11" spans="1:17" ht="17.45" customHeight="1" x14ac:dyDescent="0.6">
      <c r="A11" s="15" t="s">
        <v>2</v>
      </c>
      <c r="B11" s="4">
        <f>SUM(C11:G11)</f>
        <v>249504</v>
      </c>
      <c r="C11" s="4">
        <v>242966</v>
      </c>
      <c r="D11" s="4">
        <v>2284</v>
      </c>
      <c r="E11" s="4">
        <v>1852</v>
      </c>
      <c r="F11" s="4">
        <v>4</v>
      </c>
      <c r="G11" s="4">
        <v>2398</v>
      </c>
      <c r="H11" s="28">
        <v>1618</v>
      </c>
      <c r="I11" s="19">
        <v>380918723</v>
      </c>
      <c r="J11" s="20">
        <v>380918723</v>
      </c>
      <c r="K11" s="21">
        <f t="shared" si="1"/>
        <v>0</v>
      </c>
    </row>
    <row r="12" spans="1:17" ht="17.45" customHeight="1" x14ac:dyDescent="0.6">
      <c r="A12" s="15" t="s">
        <v>17</v>
      </c>
      <c r="B12" s="4" t="s">
        <v>44</v>
      </c>
      <c r="C12" s="4" t="s">
        <v>44</v>
      </c>
      <c r="D12" s="4" t="s">
        <v>44</v>
      </c>
      <c r="E12" s="4" t="s">
        <v>44</v>
      </c>
      <c r="F12" s="4" t="s">
        <v>44</v>
      </c>
      <c r="G12" s="4" t="s">
        <v>44</v>
      </c>
      <c r="H12" s="29">
        <v>229</v>
      </c>
      <c r="I12" s="19" t="s">
        <v>44</v>
      </c>
      <c r="J12" s="20" t="s">
        <v>44</v>
      </c>
      <c r="K12" s="21" t="e">
        <f t="shared" si="1"/>
        <v>#VALUE!</v>
      </c>
    </row>
    <row r="13" spans="1:17" ht="17.45" customHeight="1" x14ac:dyDescent="0.6">
      <c r="A13" s="15" t="s">
        <v>15</v>
      </c>
      <c r="B13" s="4">
        <f t="shared" ref="B13:B18" si="2">SUM(C13:G13)</f>
        <v>166622</v>
      </c>
      <c r="C13" s="4">
        <v>161234</v>
      </c>
      <c r="D13" s="4">
        <v>1241</v>
      </c>
      <c r="E13" s="4">
        <v>1671</v>
      </c>
      <c r="F13" s="4">
        <v>34</v>
      </c>
      <c r="G13" s="4">
        <v>2442</v>
      </c>
      <c r="H13" s="28">
        <v>1439</v>
      </c>
      <c r="I13" s="19">
        <v>342627900</v>
      </c>
      <c r="J13" s="20">
        <v>342627900</v>
      </c>
      <c r="K13" s="21">
        <f t="shared" si="1"/>
        <v>0</v>
      </c>
    </row>
    <row r="14" spans="1:17" ht="17.45" customHeight="1" x14ac:dyDescent="0.6">
      <c r="A14" s="15" t="s">
        <v>32</v>
      </c>
      <c r="B14" s="4">
        <f t="shared" si="2"/>
        <v>148187</v>
      </c>
      <c r="C14" s="4">
        <v>144975</v>
      </c>
      <c r="D14" s="4">
        <v>504</v>
      </c>
      <c r="E14" s="4">
        <v>625</v>
      </c>
      <c r="F14" s="4">
        <v>8</v>
      </c>
      <c r="G14" s="4">
        <v>2075</v>
      </c>
      <c r="H14" s="29">
        <v>1536</v>
      </c>
      <c r="I14" s="19">
        <v>276624654</v>
      </c>
      <c r="J14" s="20">
        <v>276624654</v>
      </c>
      <c r="K14" s="21">
        <f t="shared" si="1"/>
        <v>0</v>
      </c>
    </row>
    <row r="15" spans="1:17" ht="17.45" customHeight="1" x14ac:dyDescent="0.6">
      <c r="A15" s="15" t="s">
        <v>33</v>
      </c>
      <c r="B15" s="4">
        <f t="shared" si="2"/>
        <v>69025</v>
      </c>
      <c r="C15" s="4">
        <v>67873</v>
      </c>
      <c r="D15" s="4">
        <v>100</v>
      </c>
      <c r="E15" s="4">
        <v>5</v>
      </c>
      <c r="F15" s="4">
        <v>1</v>
      </c>
      <c r="G15" s="4">
        <v>1046</v>
      </c>
      <c r="H15" s="29">
        <v>1150</v>
      </c>
      <c r="I15" s="19">
        <v>125542125</v>
      </c>
      <c r="J15" s="20">
        <v>125542125</v>
      </c>
      <c r="K15" s="21">
        <f t="shared" si="1"/>
        <v>0</v>
      </c>
    </row>
    <row r="16" spans="1:17" ht="17.45" customHeight="1" x14ac:dyDescent="0.6">
      <c r="A16" s="15" t="s">
        <v>6</v>
      </c>
      <c r="B16" s="4">
        <f t="shared" si="2"/>
        <v>52033</v>
      </c>
      <c r="C16" s="4">
        <v>50539</v>
      </c>
      <c r="D16" s="4">
        <v>409</v>
      </c>
      <c r="E16" s="4">
        <v>450</v>
      </c>
      <c r="F16" s="4">
        <v>21</v>
      </c>
      <c r="G16" s="4">
        <v>614</v>
      </c>
      <c r="H16" s="29">
        <v>430</v>
      </c>
      <c r="I16" s="19">
        <v>93425027</v>
      </c>
      <c r="J16" s="20">
        <v>93425027</v>
      </c>
      <c r="K16" s="21">
        <f t="shared" si="1"/>
        <v>0</v>
      </c>
    </row>
    <row r="17" spans="1:11" ht="17.45" customHeight="1" x14ac:dyDescent="0.6">
      <c r="A17" s="15" t="s">
        <v>9</v>
      </c>
      <c r="B17" s="4">
        <f t="shared" si="2"/>
        <v>378525</v>
      </c>
      <c r="C17" s="4">
        <v>370998</v>
      </c>
      <c r="D17" s="4">
        <v>2651</v>
      </c>
      <c r="E17" s="4">
        <v>841</v>
      </c>
      <c r="F17" s="4">
        <v>76</v>
      </c>
      <c r="G17" s="4">
        <v>3959</v>
      </c>
      <c r="H17" s="28">
        <v>1044</v>
      </c>
      <c r="I17" s="19">
        <v>937377315</v>
      </c>
      <c r="J17" s="20">
        <v>937377315</v>
      </c>
      <c r="K17" s="21">
        <f t="shared" si="1"/>
        <v>0</v>
      </c>
    </row>
    <row r="18" spans="1:11" ht="17.45" customHeight="1" x14ac:dyDescent="0.6">
      <c r="A18" s="15" t="s">
        <v>7</v>
      </c>
      <c r="B18" s="4">
        <f t="shared" si="2"/>
        <v>49302</v>
      </c>
      <c r="C18" s="4">
        <v>46161</v>
      </c>
      <c r="D18" s="4">
        <v>232</v>
      </c>
      <c r="E18" s="4">
        <v>1556</v>
      </c>
      <c r="F18" s="4" t="s">
        <v>44</v>
      </c>
      <c r="G18" s="4">
        <v>1353</v>
      </c>
      <c r="H18" s="28">
        <v>493</v>
      </c>
      <c r="I18" s="19">
        <v>651896650</v>
      </c>
      <c r="J18" s="20">
        <v>651896650</v>
      </c>
      <c r="K18" s="21">
        <f t="shared" si="1"/>
        <v>0</v>
      </c>
    </row>
    <row r="19" spans="1:11" ht="17.45" customHeight="1" x14ac:dyDescent="0.6">
      <c r="A19" s="1" t="s">
        <v>36</v>
      </c>
      <c r="B19" s="5" t="s">
        <v>44</v>
      </c>
      <c r="C19" s="5" t="s">
        <v>44</v>
      </c>
      <c r="D19" s="5" t="s">
        <v>44</v>
      </c>
      <c r="E19" s="5" t="s">
        <v>44</v>
      </c>
      <c r="F19" s="5" t="s">
        <v>44</v>
      </c>
      <c r="G19" s="5" t="s">
        <v>44</v>
      </c>
      <c r="H19" s="5" t="s">
        <v>44</v>
      </c>
      <c r="I19" s="5" t="s">
        <v>44</v>
      </c>
      <c r="J19" s="20" t="s">
        <v>44</v>
      </c>
      <c r="K19" s="21" t="e">
        <f t="shared" si="1"/>
        <v>#VALUE!</v>
      </c>
    </row>
    <row r="20" spans="1:11" ht="17.45" customHeight="1" x14ac:dyDescent="0.6">
      <c r="A20" s="15" t="s">
        <v>5</v>
      </c>
      <c r="B20" s="4">
        <f>SUM(C20:G20)</f>
        <v>137596</v>
      </c>
      <c r="C20" s="4">
        <v>133037</v>
      </c>
      <c r="D20" s="4">
        <v>1033</v>
      </c>
      <c r="E20" s="4">
        <v>1748</v>
      </c>
      <c r="F20" s="4">
        <v>85</v>
      </c>
      <c r="G20" s="4">
        <v>1693</v>
      </c>
      <c r="H20" s="29">
        <v>1130</v>
      </c>
      <c r="I20" s="19">
        <v>342894420</v>
      </c>
      <c r="J20" s="20">
        <v>342894420</v>
      </c>
      <c r="K20" s="21">
        <f t="shared" si="1"/>
        <v>0</v>
      </c>
    </row>
    <row r="21" spans="1:11" ht="17.45" customHeight="1" x14ac:dyDescent="0.6">
      <c r="A21" s="15" t="s">
        <v>12</v>
      </c>
      <c r="B21" s="4" t="s">
        <v>44</v>
      </c>
      <c r="C21" s="4" t="s">
        <v>44</v>
      </c>
      <c r="D21" s="4" t="s">
        <v>44</v>
      </c>
      <c r="E21" s="4" t="s">
        <v>44</v>
      </c>
      <c r="F21" s="4" t="s">
        <v>44</v>
      </c>
      <c r="G21" s="4" t="s">
        <v>44</v>
      </c>
      <c r="H21" s="29">
        <v>108</v>
      </c>
      <c r="I21" s="19" t="s">
        <v>44</v>
      </c>
      <c r="J21" s="20" t="s">
        <v>44</v>
      </c>
      <c r="K21" s="21" t="e">
        <f t="shared" si="1"/>
        <v>#VALUE!</v>
      </c>
    </row>
    <row r="22" spans="1:11" ht="17.45" customHeight="1" x14ac:dyDescent="0.6">
      <c r="A22" s="1" t="s">
        <v>37</v>
      </c>
      <c r="B22" s="5" t="s">
        <v>44</v>
      </c>
      <c r="C22" s="5" t="s">
        <v>44</v>
      </c>
      <c r="D22" s="5" t="s">
        <v>44</v>
      </c>
      <c r="E22" s="5" t="s">
        <v>44</v>
      </c>
      <c r="F22" s="5" t="s">
        <v>44</v>
      </c>
      <c r="G22" s="5" t="s">
        <v>44</v>
      </c>
      <c r="H22" s="5" t="s">
        <v>44</v>
      </c>
      <c r="I22" s="5" t="s">
        <v>44</v>
      </c>
      <c r="J22" s="20" t="s">
        <v>44</v>
      </c>
      <c r="K22" s="21" t="e">
        <f t="shared" si="1"/>
        <v>#VALUE!</v>
      </c>
    </row>
    <row r="23" spans="1:11" ht="17.45" customHeight="1" x14ac:dyDescent="0.6">
      <c r="A23" s="15" t="s">
        <v>14</v>
      </c>
      <c r="B23" s="4">
        <f>SUM(C23:G23)</f>
        <v>101407</v>
      </c>
      <c r="C23" s="4">
        <v>97693</v>
      </c>
      <c r="D23" s="4">
        <v>764</v>
      </c>
      <c r="E23" s="4">
        <v>1207</v>
      </c>
      <c r="F23" s="4">
        <v>2</v>
      </c>
      <c r="G23" s="4">
        <v>1741</v>
      </c>
      <c r="H23" s="28">
        <v>680</v>
      </c>
      <c r="I23" s="19">
        <v>121631153</v>
      </c>
      <c r="J23" s="20">
        <v>121631153</v>
      </c>
      <c r="K23" s="21">
        <f t="shared" si="1"/>
        <v>0</v>
      </c>
    </row>
    <row r="24" spans="1:11" ht="17.45" customHeight="1" x14ac:dyDescent="0.6">
      <c r="A24" s="15" t="s">
        <v>21</v>
      </c>
      <c r="B24" s="4">
        <f>SUM(C24:G24)</f>
        <v>122184</v>
      </c>
      <c r="C24" s="4">
        <v>118581</v>
      </c>
      <c r="D24" s="4">
        <v>619</v>
      </c>
      <c r="E24" s="4">
        <v>1145</v>
      </c>
      <c r="F24" s="4">
        <v>9</v>
      </c>
      <c r="G24" s="4">
        <v>1830</v>
      </c>
      <c r="H24" s="28">
        <v>1289</v>
      </c>
      <c r="I24" s="19">
        <v>313223418</v>
      </c>
      <c r="J24" s="20">
        <v>313223418</v>
      </c>
      <c r="K24" s="21">
        <f t="shared" si="1"/>
        <v>0</v>
      </c>
    </row>
    <row r="25" spans="1:11" ht="17.45" customHeight="1" x14ac:dyDescent="0.6">
      <c r="A25" s="15" t="s">
        <v>10</v>
      </c>
      <c r="B25" s="4">
        <f>SUM(C25:G25)</f>
        <v>381471</v>
      </c>
      <c r="C25" s="4">
        <v>375269</v>
      </c>
      <c r="D25" s="4">
        <v>1547</v>
      </c>
      <c r="E25" s="4">
        <v>80</v>
      </c>
      <c r="F25" s="4">
        <v>41</v>
      </c>
      <c r="G25" s="4">
        <v>4534</v>
      </c>
      <c r="H25" s="28">
        <v>2998</v>
      </c>
      <c r="I25" s="19">
        <v>1450056446</v>
      </c>
      <c r="J25" s="20">
        <v>1450056446</v>
      </c>
      <c r="K25" s="21">
        <f t="shared" si="1"/>
        <v>0</v>
      </c>
    </row>
    <row r="26" spans="1:11" ht="17.45" customHeight="1" x14ac:dyDescent="0.6">
      <c r="A26" s="15" t="s">
        <v>3</v>
      </c>
      <c r="B26" s="4">
        <f>SUM(C26:G26)</f>
        <v>665800</v>
      </c>
      <c r="C26" s="4">
        <v>648226</v>
      </c>
      <c r="D26" s="4">
        <v>5534</v>
      </c>
      <c r="E26" s="4">
        <v>4332</v>
      </c>
      <c r="F26" s="4">
        <v>60</v>
      </c>
      <c r="G26" s="4">
        <v>7648</v>
      </c>
      <c r="H26" s="28">
        <v>3072</v>
      </c>
      <c r="I26" s="19">
        <v>1398025302</v>
      </c>
      <c r="J26" s="20">
        <v>1398025302</v>
      </c>
      <c r="K26" s="21">
        <f t="shared" si="1"/>
        <v>0</v>
      </c>
    </row>
    <row r="27" spans="1:11" ht="17.45" customHeight="1" x14ac:dyDescent="0.6">
      <c r="A27" s="1" t="s">
        <v>38</v>
      </c>
      <c r="B27" s="5" t="s">
        <v>44</v>
      </c>
      <c r="C27" s="5" t="s">
        <v>44</v>
      </c>
      <c r="D27" s="5" t="s">
        <v>44</v>
      </c>
      <c r="E27" s="5" t="s">
        <v>44</v>
      </c>
      <c r="F27" s="5" t="s">
        <v>44</v>
      </c>
      <c r="G27" s="5" t="s">
        <v>44</v>
      </c>
      <c r="H27" s="5" t="s">
        <v>44</v>
      </c>
      <c r="I27" s="5" t="s">
        <v>44</v>
      </c>
      <c r="J27" s="20" t="s">
        <v>44</v>
      </c>
      <c r="K27" s="21" t="e">
        <f t="shared" si="1"/>
        <v>#VALUE!</v>
      </c>
    </row>
    <row r="28" spans="1:11" ht="17.45" customHeight="1" x14ac:dyDescent="0.6">
      <c r="A28" s="1" t="s">
        <v>40</v>
      </c>
      <c r="B28" s="5" t="s">
        <v>44</v>
      </c>
      <c r="C28" s="5" t="s">
        <v>44</v>
      </c>
      <c r="D28" s="5" t="s">
        <v>44</v>
      </c>
      <c r="E28" s="5" t="s">
        <v>44</v>
      </c>
      <c r="F28" s="5" t="s">
        <v>44</v>
      </c>
      <c r="G28" s="5" t="s">
        <v>44</v>
      </c>
      <c r="H28" s="5" t="s">
        <v>44</v>
      </c>
      <c r="I28" s="5" t="s">
        <v>44</v>
      </c>
      <c r="J28" s="20" t="s">
        <v>44</v>
      </c>
      <c r="K28" s="21" t="e">
        <f t="shared" si="1"/>
        <v>#VALUE!</v>
      </c>
    </row>
    <row r="29" spans="1:11" ht="17.45" customHeight="1" x14ac:dyDescent="0.6">
      <c r="A29" s="15" t="s">
        <v>1</v>
      </c>
      <c r="B29" s="4">
        <f>SUM(C29:G29)</f>
        <v>512119</v>
      </c>
      <c r="C29" s="4">
        <v>494218</v>
      </c>
      <c r="D29" s="4">
        <v>5200</v>
      </c>
      <c r="E29" s="4">
        <v>7207</v>
      </c>
      <c r="F29" s="4">
        <v>348</v>
      </c>
      <c r="G29" s="4">
        <v>5146</v>
      </c>
      <c r="H29" s="28">
        <v>1416</v>
      </c>
      <c r="I29" s="19">
        <v>574778745</v>
      </c>
      <c r="J29" s="20">
        <v>574778745</v>
      </c>
      <c r="K29" s="21">
        <f t="shared" si="1"/>
        <v>0</v>
      </c>
    </row>
    <row r="30" spans="1:11" ht="17.45" customHeight="1" x14ac:dyDescent="0.6">
      <c r="A30" s="1" t="s">
        <v>39</v>
      </c>
      <c r="B30" s="5" t="s">
        <v>44</v>
      </c>
      <c r="C30" s="5" t="s">
        <v>44</v>
      </c>
      <c r="D30" s="5" t="s">
        <v>44</v>
      </c>
      <c r="E30" s="5" t="s">
        <v>44</v>
      </c>
      <c r="F30" s="5" t="s">
        <v>44</v>
      </c>
      <c r="G30" s="5" t="s">
        <v>44</v>
      </c>
      <c r="H30" s="5" t="s">
        <v>44</v>
      </c>
      <c r="I30" s="5" t="s">
        <v>44</v>
      </c>
      <c r="J30" s="20" t="s">
        <v>44</v>
      </c>
      <c r="K30" s="21" t="e">
        <f t="shared" si="1"/>
        <v>#VALUE!</v>
      </c>
    </row>
    <row r="31" spans="1:11" ht="17.45" customHeight="1" x14ac:dyDescent="0.6">
      <c r="A31" s="15" t="s">
        <v>0</v>
      </c>
      <c r="B31" s="4">
        <f>SUM(C31:G31)</f>
        <v>1485420</v>
      </c>
      <c r="C31" s="4">
        <v>1450581</v>
      </c>
      <c r="D31" s="4">
        <v>14702</v>
      </c>
      <c r="E31" s="4">
        <v>6797</v>
      </c>
      <c r="F31" s="4">
        <v>762</v>
      </c>
      <c r="G31" s="4">
        <v>12578</v>
      </c>
      <c r="H31" s="28">
        <v>1679</v>
      </c>
      <c r="I31" s="19">
        <v>5092051374</v>
      </c>
      <c r="J31" s="20">
        <v>5092051374</v>
      </c>
      <c r="K31" s="21">
        <f t="shared" si="1"/>
        <v>0</v>
      </c>
    </row>
    <row r="32" spans="1:11" ht="17.45" customHeight="1" x14ac:dyDescent="0.6">
      <c r="A32" s="1" t="s">
        <v>41</v>
      </c>
      <c r="B32" s="5" t="s">
        <v>44</v>
      </c>
      <c r="C32" s="5" t="s">
        <v>44</v>
      </c>
      <c r="D32" s="5" t="s">
        <v>44</v>
      </c>
      <c r="E32" s="5" t="s">
        <v>44</v>
      </c>
      <c r="F32" s="5" t="s">
        <v>44</v>
      </c>
      <c r="G32" s="5" t="s">
        <v>44</v>
      </c>
      <c r="H32" s="5" t="s">
        <v>44</v>
      </c>
      <c r="I32" s="5" t="s">
        <v>44</v>
      </c>
      <c r="J32" s="20" t="s">
        <v>44</v>
      </c>
      <c r="K32" s="21" t="e">
        <f t="shared" si="1"/>
        <v>#VALUE!</v>
      </c>
    </row>
    <row r="33" spans="1:11" ht="17.45" customHeight="1" x14ac:dyDescent="0.6">
      <c r="A33" s="15" t="s">
        <v>19</v>
      </c>
      <c r="B33" s="4" t="s">
        <v>44</v>
      </c>
      <c r="C33" s="4" t="s">
        <v>44</v>
      </c>
      <c r="D33" s="4" t="s">
        <v>44</v>
      </c>
      <c r="E33" s="4" t="s">
        <v>44</v>
      </c>
      <c r="F33" s="4" t="s">
        <v>44</v>
      </c>
      <c r="G33" s="4" t="s">
        <v>44</v>
      </c>
      <c r="H33" s="29">
        <v>663</v>
      </c>
      <c r="I33" s="19" t="s">
        <v>44</v>
      </c>
      <c r="J33" s="20" t="s">
        <v>44</v>
      </c>
      <c r="K33" s="21" t="e">
        <f t="shared" si="1"/>
        <v>#VALUE!</v>
      </c>
    </row>
    <row r="34" spans="1:11" ht="17.45" customHeight="1" x14ac:dyDescent="0.6">
      <c r="A34" s="15" t="s">
        <v>4</v>
      </c>
      <c r="B34" s="4">
        <f>SUM(C34:G34)</f>
        <v>453674</v>
      </c>
      <c r="C34" s="4">
        <v>440869</v>
      </c>
      <c r="D34" s="4">
        <v>3646</v>
      </c>
      <c r="E34" s="4">
        <v>4129</v>
      </c>
      <c r="F34" s="4">
        <v>11</v>
      </c>
      <c r="G34" s="4">
        <v>5019</v>
      </c>
      <c r="H34" s="29">
        <v>2786</v>
      </c>
      <c r="I34" s="19">
        <v>1055598108</v>
      </c>
      <c r="J34" s="20">
        <v>1055598108</v>
      </c>
      <c r="K34" s="21">
        <f t="shared" si="1"/>
        <v>0</v>
      </c>
    </row>
    <row r="35" spans="1:11" ht="17.45" customHeight="1" x14ac:dyDescent="0.6">
      <c r="A35" s="15" t="s">
        <v>18</v>
      </c>
      <c r="B35" s="4">
        <f>SUM(C35:G35)</f>
        <v>556879</v>
      </c>
      <c r="C35" s="5">
        <v>544982</v>
      </c>
      <c r="D35" s="4">
        <v>2625</v>
      </c>
      <c r="E35" s="4">
        <v>1947</v>
      </c>
      <c r="F35" s="4">
        <v>16</v>
      </c>
      <c r="G35" s="4">
        <v>7309</v>
      </c>
      <c r="H35" s="29">
        <v>2047</v>
      </c>
      <c r="I35" s="19">
        <v>2001014221</v>
      </c>
      <c r="J35" s="20">
        <v>2001014221</v>
      </c>
      <c r="K35" s="21">
        <f t="shared" si="1"/>
        <v>0</v>
      </c>
    </row>
    <row r="36" spans="1:11" ht="17.45" customHeight="1" x14ac:dyDescent="0.6">
      <c r="A36" s="15" t="s">
        <v>16</v>
      </c>
      <c r="B36" s="4">
        <f>SUM(C36:G36)</f>
        <v>39400</v>
      </c>
      <c r="C36" s="4">
        <v>38171</v>
      </c>
      <c r="D36" s="4">
        <v>362</v>
      </c>
      <c r="E36" s="4">
        <v>75</v>
      </c>
      <c r="F36" s="4">
        <v>1</v>
      </c>
      <c r="G36" s="4">
        <v>791</v>
      </c>
      <c r="H36" s="29">
        <v>246</v>
      </c>
      <c r="I36" s="19">
        <v>81042283</v>
      </c>
      <c r="J36" s="20">
        <v>81042283</v>
      </c>
      <c r="K36" s="21">
        <f t="shared" si="1"/>
        <v>0</v>
      </c>
    </row>
    <row r="37" spans="1:11" ht="17.45" customHeight="1" x14ac:dyDescent="0.6">
      <c r="A37" s="15" t="s">
        <v>31</v>
      </c>
      <c r="B37" s="5" t="s">
        <v>44</v>
      </c>
      <c r="C37" s="5" t="s">
        <v>44</v>
      </c>
      <c r="D37" s="5" t="s">
        <v>44</v>
      </c>
      <c r="E37" s="5" t="s">
        <v>44</v>
      </c>
      <c r="F37" s="5" t="s">
        <v>44</v>
      </c>
      <c r="G37" s="5" t="s">
        <v>44</v>
      </c>
      <c r="H37" s="5">
        <v>13</v>
      </c>
      <c r="I37" s="5" t="s">
        <v>44</v>
      </c>
      <c r="J37" s="20" t="s">
        <v>44</v>
      </c>
      <c r="K37" s="21" t="e">
        <f t="shared" si="1"/>
        <v>#VALUE!</v>
      </c>
    </row>
    <row r="38" spans="1:11" ht="12.75" customHeight="1" x14ac:dyDescent="0.6">
      <c r="A38" s="7"/>
      <c r="B38" s="6"/>
      <c r="C38" s="16"/>
      <c r="D38" s="16"/>
      <c r="E38" s="16"/>
      <c r="F38" s="16"/>
      <c r="G38" s="16"/>
      <c r="H38" s="16"/>
      <c r="I38" s="8" t="s">
        <v>34</v>
      </c>
    </row>
    <row r="39" spans="1:11" x14ac:dyDescent="0.6">
      <c r="A39" s="17"/>
      <c r="B39" s="9"/>
      <c r="C39" s="10"/>
      <c r="D39" s="10"/>
      <c r="E39" s="10"/>
      <c r="F39" s="11" t="s">
        <v>27</v>
      </c>
      <c r="H39" s="10"/>
      <c r="I39" s="17"/>
    </row>
    <row r="40" spans="1:11" x14ac:dyDescent="0.6">
      <c r="B40" s="13"/>
    </row>
  </sheetData>
  <sortState xmlns:xlrd2="http://schemas.microsoft.com/office/spreadsheetml/2017/richdata2" ref="A6:M37">
    <sortCondition ref="A6:A37"/>
  </sortState>
  <mergeCells count="5">
    <mergeCell ref="A1:I1"/>
    <mergeCell ref="H3:H4"/>
    <mergeCell ref="I3:I4"/>
    <mergeCell ref="A3:A4"/>
    <mergeCell ref="B3:G3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firstPageNumber="5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38</vt:lpstr>
      <vt:lpstr>'Table 38'!Print_Area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PMRU</cp:lastModifiedBy>
  <cp:lastPrinted>2021-09-20T05:37:57Z</cp:lastPrinted>
  <dcterms:created xsi:type="dcterms:W3CDTF">2002-04-16T06:23:10Z</dcterms:created>
  <dcterms:modified xsi:type="dcterms:W3CDTF">2022-07-28T08:03:11Z</dcterms:modified>
</cp:coreProperties>
</file>