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qib\Desktop\DS 2021==final_04082021\Public Finance\"/>
    </mc:Choice>
  </mc:AlternateContent>
  <bookViews>
    <workbookView xWindow="0" yWindow="0" windowWidth="28800" windowHeight="12300" tabRatio="768" activeTab="3"/>
  </bookViews>
  <sheets>
    <sheet name="Table 224" sheetId="1" r:id="rId1"/>
    <sheet name="Table 225" sheetId="6" r:id="rId2"/>
    <sheet name="Table 226" sheetId="11" r:id="rId3"/>
    <sheet name="Table 227" sheetId="4" r:id="rId4"/>
    <sheet name="Table 228" sheetId="12" r:id="rId5"/>
  </sheets>
  <definedNames>
    <definedName name="_xlnm.Print_Area" localSheetId="0">'Table 224'!$A$1:$G$39</definedName>
    <definedName name="_xlnm.Print_Area" localSheetId="1">'Table 225'!$A$1:$G$39</definedName>
    <definedName name="_xlnm.Print_Area" localSheetId="2">'Table 226'!$A$1:$D$114</definedName>
    <definedName name="_xlnm.Print_Area" localSheetId="3">'Table 227'!$A$1:$E$94</definedName>
    <definedName name="_xlnm.Print_Area" localSheetId="4">'Table 228'!$A$1:$H$23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1" l="1"/>
  <c r="C13" i="11"/>
  <c r="D10" i="11"/>
  <c r="C10" i="11"/>
  <c r="D4" i="11" l="1"/>
  <c r="D112" i="11" s="1"/>
  <c r="D108" i="11"/>
  <c r="C108" i="11"/>
  <c r="D103" i="11"/>
  <c r="C103" i="11"/>
  <c r="D97" i="11"/>
  <c r="C97" i="11"/>
  <c r="D93" i="11"/>
  <c r="C93" i="11"/>
  <c r="D86" i="11"/>
  <c r="C86" i="11"/>
  <c r="D83" i="11"/>
  <c r="C83" i="11"/>
  <c r="D71" i="11"/>
  <c r="C71" i="11"/>
  <c r="D66" i="11"/>
  <c r="C66" i="11"/>
  <c r="D62" i="11"/>
  <c r="C62" i="11"/>
  <c r="D56" i="11"/>
  <c r="C56" i="11"/>
  <c r="D53" i="11"/>
  <c r="C53" i="11"/>
  <c r="D47" i="11"/>
  <c r="C47" i="11"/>
  <c r="D43" i="11"/>
  <c r="C43" i="11"/>
  <c r="D41" i="11"/>
  <c r="C41" i="11"/>
  <c r="D31" i="11"/>
  <c r="D23" i="11"/>
  <c r="D21" i="11"/>
  <c r="D17" i="11"/>
  <c r="C31" i="11"/>
  <c r="C23" i="11"/>
  <c r="C21" i="11"/>
  <c r="C17" i="11"/>
  <c r="C4" i="11"/>
  <c r="E4" i="4"/>
  <c r="D4" i="4"/>
  <c r="C112" i="11" l="1"/>
  <c r="H5" i="12"/>
  <c r="G5" i="12"/>
  <c r="F5" i="12"/>
  <c r="E5" i="12"/>
  <c r="D5" i="12"/>
  <c r="C5" i="12"/>
  <c r="G5" i="1"/>
  <c r="F5" i="1"/>
  <c r="E5" i="1"/>
  <c r="D5" i="1"/>
  <c r="C5" i="1"/>
  <c r="B5" i="1"/>
  <c r="D5" i="6" l="1"/>
  <c r="G5" i="6"/>
</calcChain>
</file>

<file path=xl/sharedStrings.xml><?xml version="1.0" encoding="utf-8"?>
<sst xmlns="http://schemas.openxmlformats.org/spreadsheetml/2006/main" count="613" uniqueCount="182">
  <si>
    <t>Buner</t>
  </si>
  <si>
    <t>Peshawar</t>
  </si>
  <si>
    <t xml:space="preserve">District </t>
  </si>
  <si>
    <t>2017-18</t>
  </si>
  <si>
    <t>2018-19</t>
  </si>
  <si>
    <t>2019-20</t>
  </si>
  <si>
    <t>Number of Events Held</t>
  </si>
  <si>
    <t>Swabi</t>
  </si>
  <si>
    <t>Kohat</t>
  </si>
  <si>
    <t>Hangu</t>
  </si>
  <si>
    <t>Peshawar Museum Peshawar</t>
  </si>
  <si>
    <t>City Museum Gor Khatri Peshawar</t>
  </si>
  <si>
    <t>Sethi House Peshawar</t>
  </si>
  <si>
    <t>Bannu Museum Bannu</t>
  </si>
  <si>
    <t>Mardan Museum Mardan</t>
  </si>
  <si>
    <t>Hund Museum Swabi</t>
  </si>
  <si>
    <t>Dir Museum Chakdara</t>
  </si>
  <si>
    <t>Bamburate Museum Chitral</t>
  </si>
  <si>
    <t>Chitral Museum Chitral</t>
  </si>
  <si>
    <t>Remains of Takht-e-Bhai Mardan</t>
  </si>
  <si>
    <t>Butkara 1st Site Saidu Sharif Swat</t>
  </si>
  <si>
    <t>Julian Site Haripur</t>
  </si>
  <si>
    <t>Jamal Ghari Mardan</t>
  </si>
  <si>
    <t>Shahbaz Garhi Mardan</t>
  </si>
  <si>
    <t>Bannu</t>
  </si>
  <si>
    <t>Mardan</t>
  </si>
  <si>
    <t>Swat</t>
  </si>
  <si>
    <t>Dir Lower</t>
  </si>
  <si>
    <t>Chitral Lower</t>
  </si>
  <si>
    <t>Haripur</t>
  </si>
  <si>
    <t>No. of Tourist (Local)</t>
  </si>
  <si>
    <t>No. of Tourist (Foreigner)</t>
  </si>
  <si>
    <t>Youth Activity</t>
  </si>
  <si>
    <t xml:space="preserve">Category </t>
  </si>
  <si>
    <t xml:space="preserve">Dengue </t>
  </si>
  <si>
    <t>International Teacher day, Voilence against women and girls day, Christman Day</t>
  </si>
  <si>
    <t>Iqbal, Kashmir, Solidarity Day</t>
  </si>
  <si>
    <t>DYO Cricket Team</t>
  </si>
  <si>
    <t>Youth Exposure Program</t>
  </si>
  <si>
    <t>Career Counseling Workshop, Capacity Building Workshop, One day Workshop of Employability skills, Study visit of Durshal Mardan</t>
  </si>
  <si>
    <t>International Women's Day</t>
  </si>
  <si>
    <t>International Day</t>
  </si>
  <si>
    <t>National Holiday</t>
  </si>
  <si>
    <t>Youth Sports Gala</t>
  </si>
  <si>
    <t>Youth Trip</t>
  </si>
  <si>
    <t>Soft Skill Training</t>
  </si>
  <si>
    <t>Charsadda</t>
  </si>
  <si>
    <t>Awareness Raising Session</t>
  </si>
  <si>
    <t>Corona Awareness Compaign Program, Distribution of Masks and Sanitizers</t>
  </si>
  <si>
    <t xml:space="preserve">Skills Awareness &amp; Public Welfare </t>
  </si>
  <si>
    <t>Religious Seminar, Polio Awareness walk 24th, 3 Days SDGs, Dengue Seminar, Polio Awareness Seminar, Anti Ice Compaign</t>
  </si>
  <si>
    <t>Mushaira, Inauguration of Mardan tea house, Culture night for special persons</t>
  </si>
  <si>
    <t>Culture and Heritage</t>
  </si>
  <si>
    <t>School talent hunt, 2 days career counseling workshop, 2 days digital women gala</t>
  </si>
  <si>
    <t>Football tournament, Soft ball Cricket tournament</t>
  </si>
  <si>
    <t>14th August, 14th August celebration by Christians, Kashmir day observance, Kashmir Solidarity day</t>
  </si>
  <si>
    <t>International Scout Day</t>
  </si>
  <si>
    <t xml:space="preserve">Volunteer task force membership compaign, Blood donation compaign, Plantation </t>
  </si>
  <si>
    <t>Welfare &amp; Climate Change</t>
  </si>
  <si>
    <t xml:space="preserve">Number of Youth Engaged </t>
  </si>
  <si>
    <t>DISTRICT WISE YOUTH EVENTS HELD AND YOUTH PARTICIPATION  IN KHYBER PAKHTUNKHWA FOR THE YEAR 2019-20</t>
  </si>
  <si>
    <t>Malakand</t>
  </si>
  <si>
    <t>4 Days Career Counseling workshop, Menta Peace workshop, One day training workshop on "Active citizenship and Leadership skills" Workshop on "Time Management"</t>
  </si>
  <si>
    <t>Session on “Stress management &amp; Suicide prevention through Psychological techniques”, Session on “Effective communication for better performance” One day session on “Professional Ethics &amp; Confidence building” COVID-19 awareness campaign at Tehsil Batkhela, COVID-19 awareness campaign at Tehsil Dargai.</t>
  </si>
  <si>
    <t>First district Youth Cricket Tournament for Special Students (Deaf &amp; Dump)</t>
  </si>
  <si>
    <t>Plantation Drive</t>
  </si>
  <si>
    <t>Climate Change</t>
  </si>
  <si>
    <t>Abbottabad</t>
  </si>
  <si>
    <t>Kashmir Rally, Iqbal day, Tribute to Martyrs of APS Peshawar, Quaid-e-Azam day, Kashmir Solidarity day, 23rd March Pakistan Day.</t>
  </si>
  <si>
    <t>A session on female harassment and abuse Constitutional rights and responsibilities of Youth.</t>
  </si>
  <si>
    <t>Ludo competition Snooker Match, Junior Badminton Championship</t>
  </si>
  <si>
    <t xml:space="preserve">Civil Defense Day, Women of Success (International Women Day)  </t>
  </si>
  <si>
    <t>National &amp; International Day</t>
  </si>
  <si>
    <t>Iqbal Day, Kashmir, Solidarity Day</t>
  </si>
  <si>
    <t>National Day</t>
  </si>
  <si>
    <t>Nowshera</t>
  </si>
  <si>
    <t>Moon Soon Plantation</t>
  </si>
  <si>
    <t>Friendly Cricket match, Footbal match</t>
  </si>
  <si>
    <t xml:space="preserve">Haripur </t>
  </si>
  <si>
    <t>Trafic Rules Awareness</t>
  </si>
  <si>
    <t>Kashmir Solidarity Day</t>
  </si>
  <si>
    <t>Independence Day, Kashmir Solidarity Day</t>
  </si>
  <si>
    <t>Karak</t>
  </si>
  <si>
    <t>Mehfil-e- Mushaira</t>
  </si>
  <si>
    <t>Exposure and Study tour</t>
  </si>
  <si>
    <t>Quiz competition, Talent Hunt Program</t>
  </si>
  <si>
    <t>Human rights day</t>
  </si>
  <si>
    <t>Rangoona da Bunir Mushaira, Bazm-e-Adab, Bazm-e-Adab and Sports gala</t>
  </si>
  <si>
    <t>Career Counseling</t>
  </si>
  <si>
    <t>Dengue Awareness compaign, Awareness against COVID-19, Focal Group Discussion</t>
  </si>
  <si>
    <t>Speech and Quiz Competition</t>
  </si>
  <si>
    <t>Plant for Pakistan</t>
  </si>
  <si>
    <t>Battagram</t>
  </si>
  <si>
    <t>Drug Abuse, Awareness/Session Walk</t>
  </si>
  <si>
    <t>D.I. Khan</t>
  </si>
  <si>
    <t>SBBU talent festa</t>
  </si>
  <si>
    <t>Dir Upper</t>
  </si>
  <si>
    <t>Observing Anti-corruption day</t>
  </si>
  <si>
    <t>Awareness and guidance for acquiring indigenous and foreign scholorships, MS/Mphil/PhDs (M/F) Scholars in Dir Upper.</t>
  </si>
  <si>
    <t>Dir sports and Culture festival</t>
  </si>
  <si>
    <t>Recognition of local talent</t>
  </si>
  <si>
    <t xml:space="preserve">Talent square drama and Speech competition </t>
  </si>
  <si>
    <t>Anti-drug awareness seminar</t>
  </si>
  <si>
    <t>Inter-college speech competition, Two days youth talent festival, One day painting festival, Qirrat/Naat competition, Bait bazi competion</t>
  </si>
  <si>
    <t>Class room decoration</t>
  </si>
  <si>
    <t>Mansehra</t>
  </si>
  <si>
    <t>National Plantation Compaign</t>
  </si>
  <si>
    <t>Dengue &amp; Drug Awareness seminars, Session on youth responsibilities and active citizenship, Session on child abuse awareness, Traffic rules awareness walk.</t>
  </si>
  <si>
    <t>International civil defence day walk</t>
  </si>
  <si>
    <t>Child Abuse seminar</t>
  </si>
  <si>
    <t>Jashn-e-Swat program</t>
  </si>
  <si>
    <t>Malam Jaba Snow festival trip</t>
  </si>
  <si>
    <t>Moon Soon/Tiger Force Plantation drive</t>
  </si>
  <si>
    <t>Tank</t>
  </si>
  <si>
    <t>Youth Awareness session</t>
  </si>
  <si>
    <t>Pashto Mushaira</t>
  </si>
  <si>
    <t>Independence day celebration</t>
  </si>
  <si>
    <t>Torghar</t>
  </si>
  <si>
    <t>Tree Plantation 2020</t>
  </si>
  <si>
    <t>Torghar culture festival 2020</t>
  </si>
  <si>
    <t>KP  Under-21 games</t>
  </si>
  <si>
    <t>Musical night and Book launching ceremony</t>
  </si>
  <si>
    <t xml:space="preserve">Youth exhibition/ Exposure </t>
  </si>
  <si>
    <t>Lakki Marwat</t>
  </si>
  <si>
    <t>Formation of volunteer task force, Tiger force implementation</t>
  </si>
  <si>
    <t>Welfare</t>
  </si>
  <si>
    <t xml:space="preserve">Celebration of World Peace &amp; World Children day, Personally nourishment days. </t>
  </si>
  <si>
    <t>Ceremony in the honor of Shaheed Shehbaz Ali (APS tragedy)</t>
  </si>
  <si>
    <t>National day</t>
  </si>
  <si>
    <t>Training about leadership skills and active citizenship, Book fair for the Youth.</t>
  </si>
  <si>
    <t>Exposure tour, Visit of students to Archive public library Timergara</t>
  </si>
  <si>
    <t xml:space="preserve">Youth exposure trip </t>
  </si>
  <si>
    <t>Career Counselling session, Certificate of appreciation for youth with distinction, Meeting with Civil Society organizations, Anti-drug awareness walk, Seminar on Mental Peace for Social peace, National Youth peace summit.</t>
  </si>
  <si>
    <t>Cricket tournament for special persons, Volly ball tournament</t>
  </si>
  <si>
    <t>Clean and Green Pakistan drive</t>
  </si>
  <si>
    <t>Scout day Celebration</t>
  </si>
  <si>
    <t>Tour to Shekh Badin national park for the plays of football</t>
  </si>
  <si>
    <t>Mushaira organize by district Youth office Lakki Marwat</t>
  </si>
  <si>
    <t>Inter Club archery by district Youth office Lakki Marwat</t>
  </si>
  <si>
    <t>Culture &amp; Heritage</t>
  </si>
  <si>
    <t>D.I.Khan</t>
  </si>
  <si>
    <t>Shangla</t>
  </si>
  <si>
    <t>Bajaur</t>
  </si>
  <si>
    <t>Khyber</t>
  </si>
  <si>
    <t xml:space="preserve">Dir Lower </t>
  </si>
  <si>
    <t>Kurram</t>
  </si>
  <si>
    <t>Mohmand</t>
  </si>
  <si>
    <t>North Waziristan</t>
  </si>
  <si>
    <t>Orakzai</t>
  </si>
  <si>
    <t>South Waziristan</t>
  </si>
  <si>
    <t>Khyber Pakhtunkhwa</t>
  </si>
  <si>
    <t>DISTRICT WISE NUMBER OF SPORTS EVENTS HELD AND YOUTH ENGAGED IN KHYBER PAKHTUNKHWA</t>
  </si>
  <si>
    <t>Kohistan</t>
  </si>
  <si>
    <t>Chitral</t>
  </si>
  <si>
    <t>NR</t>
  </si>
  <si>
    <t>District</t>
  </si>
  <si>
    <t>Grand Total</t>
  </si>
  <si>
    <t>Events Held</t>
  </si>
  <si>
    <t>Youth Engaged</t>
  </si>
  <si>
    <t>(Number)</t>
  </si>
  <si>
    <t>DISTRICT WISE YOUTH EVENTS HELD AND YOUTH ENGAGED  IN KHYBER PAKHTUNKHWA</t>
  </si>
  <si>
    <t>District/Event Categories</t>
  </si>
  <si>
    <t>Events</t>
  </si>
  <si>
    <t>DISTRICT WISE ARCHAELOGICAL SITES/MUSEUMS AND TOURISTS VISITED IN KHYBER PAKHTUNKHWA</t>
  </si>
  <si>
    <t>Pushkalawati Museum Charsadda</t>
  </si>
  <si>
    <t>Archaeological Museum Swat</t>
  </si>
  <si>
    <t>Tor Ghar</t>
  </si>
  <si>
    <t>(Continued)</t>
  </si>
  <si>
    <r>
      <rPr>
        <b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Directorate of Youth Affairs, Khyber Pakhtunkhwa</t>
    </r>
  </si>
  <si>
    <r>
      <rPr>
        <b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Directorate of Archaeology &amp; Museums Khyber Pakhtunkhwa</t>
    </r>
  </si>
  <si>
    <t>Khyber Pakhunkhwa</t>
  </si>
  <si>
    <t>Archaeological Site/ Museum</t>
  </si>
  <si>
    <t>Table No. 224</t>
  </si>
  <si>
    <t>Table No. 225</t>
  </si>
  <si>
    <t>Table No. 226</t>
  </si>
  <si>
    <t>Table No. 227</t>
  </si>
  <si>
    <t>Table No. 228</t>
  </si>
  <si>
    <r>
      <rPr>
        <b/>
        <sz val="9"/>
        <color theme="1"/>
        <rFont val="Arial"/>
        <family val="2"/>
      </rPr>
      <t>NR</t>
    </r>
    <r>
      <rPr>
        <sz val="9"/>
        <color theme="1"/>
        <rFont val="Arial"/>
        <family val="2"/>
      </rPr>
      <t xml:space="preserve"> = Not Reported</t>
    </r>
  </si>
  <si>
    <r>
      <rPr>
        <b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Directorate General Sports, Khyber Pakhtunkhwa</t>
    </r>
  </si>
  <si>
    <t>-</t>
  </si>
  <si>
    <t>DISTRICT/ CATEGORY WISE YOUTH EVENTS HELD AND YOUTH ENGAGED IN KHYBER PAKHTUNKHWA 2019-20</t>
  </si>
  <si>
    <t>DISTRICT WISE CATEGORY WISE YOUTH EVENTS HELD AND YOUTH ENGAGED IN KHYBER PAKHTUNKHWA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</si>
</sst>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;\-0;\-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Border="1" applyAlignment="1">
      <alignment horizontal="left" indent="2"/>
    </xf>
    <xf numFmtId="165" fontId="2" fillId="0" borderId="0" xfId="1" applyNumberFormat="1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6" fontId="7" fillId="0" borderId="2" xfId="0" applyNumberFormat="1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2" xfId="0" applyFont="1" applyBorder="1" applyAlignment="1"/>
    <xf numFmtId="0" fontId="8" fillId="0" borderId="2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3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1" xfId="1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top"/>
    </xf>
    <xf numFmtId="0" fontId="7" fillId="0" borderId="0" xfId="0" applyFont="1" applyFill="1"/>
    <xf numFmtId="0" fontId="2" fillId="0" borderId="0" xfId="0" applyFont="1" applyFill="1"/>
    <xf numFmtId="0" fontId="5" fillId="0" borderId="0" xfId="0" applyFont="1" applyFill="1"/>
    <xf numFmtId="3" fontId="3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166" fontId="6" fillId="0" borderId="0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6600"/>
      <color rgb="FF67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view="pageBreakPreview" zoomScaleNormal="100" zoomScaleSheetLayoutView="100" workbookViewId="0">
      <selection activeCell="G39" sqref="G39"/>
    </sheetView>
  </sheetViews>
  <sheetFormatPr defaultRowHeight="14.25" x14ac:dyDescent="0.2"/>
  <cols>
    <col min="1" max="1" width="15.42578125" style="51" customWidth="1"/>
    <col min="2" max="7" width="11.85546875" style="51" customWidth="1"/>
    <col min="8" max="16384" width="9.140625" style="51"/>
  </cols>
  <sheetData>
    <row r="1" spans="1:7" s="48" customFormat="1" ht="60" customHeight="1" x14ac:dyDescent="0.25">
      <c r="A1" s="55" t="s">
        <v>151</v>
      </c>
      <c r="B1" s="55"/>
      <c r="C1" s="55"/>
      <c r="D1" s="55"/>
      <c r="E1" s="55"/>
      <c r="F1" s="55"/>
      <c r="G1" s="55"/>
    </row>
    <row r="2" spans="1:7" s="49" customFormat="1" ht="12.95" customHeight="1" x14ac:dyDescent="0.2">
      <c r="A2" s="13" t="s">
        <v>172</v>
      </c>
      <c r="B2" s="14"/>
      <c r="C2" s="14"/>
      <c r="D2" s="14"/>
      <c r="E2" s="14"/>
      <c r="F2" s="14"/>
      <c r="G2" s="15" t="s">
        <v>159</v>
      </c>
    </row>
    <row r="3" spans="1:7" s="50" customFormat="1" ht="20.100000000000001" customHeight="1" x14ac:dyDescent="0.2">
      <c r="A3" s="58" t="s">
        <v>2</v>
      </c>
      <c r="B3" s="56" t="s">
        <v>157</v>
      </c>
      <c r="C3" s="56"/>
      <c r="D3" s="56"/>
      <c r="E3" s="57" t="s">
        <v>158</v>
      </c>
      <c r="F3" s="57"/>
      <c r="G3" s="57"/>
    </row>
    <row r="4" spans="1:7" s="50" customFormat="1" ht="20.100000000000001" customHeight="1" x14ac:dyDescent="0.2">
      <c r="A4" s="57"/>
      <c r="B4" s="40" t="s">
        <v>3</v>
      </c>
      <c r="C4" s="40" t="s">
        <v>4</v>
      </c>
      <c r="D4" s="40" t="s">
        <v>5</v>
      </c>
      <c r="E4" s="40" t="s">
        <v>3</v>
      </c>
      <c r="F4" s="40" t="s">
        <v>4</v>
      </c>
      <c r="G4" s="40" t="s">
        <v>5</v>
      </c>
    </row>
    <row r="5" spans="1:7" s="50" customFormat="1" ht="25.5" customHeight="1" x14ac:dyDescent="0.2">
      <c r="A5" s="41" t="s">
        <v>150</v>
      </c>
      <c r="B5" s="52">
        <f>SUM(B6:B37)</f>
        <v>677</v>
      </c>
      <c r="C5" s="52">
        <f t="shared" ref="C5:G5" si="0">SUM(C6:C37)</f>
        <v>806</v>
      </c>
      <c r="D5" s="52">
        <f t="shared" si="0"/>
        <v>759</v>
      </c>
      <c r="E5" s="52">
        <f t="shared" si="0"/>
        <v>99520</v>
      </c>
      <c r="F5" s="52">
        <f t="shared" si="0"/>
        <v>137002</v>
      </c>
      <c r="G5" s="52">
        <f t="shared" si="0"/>
        <v>143877</v>
      </c>
    </row>
    <row r="6" spans="1:7" s="50" customFormat="1" ht="17.100000000000001" customHeight="1" x14ac:dyDescent="0.2">
      <c r="A6" s="16" t="s">
        <v>67</v>
      </c>
      <c r="B6" s="17">
        <v>53</v>
      </c>
      <c r="C6" s="17">
        <v>68</v>
      </c>
      <c r="D6" s="17">
        <v>27</v>
      </c>
      <c r="E6" s="17">
        <v>2811</v>
      </c>
      <c r="F6" s="17">
        <v>4071</v>
      </c>
      <c r="G6" s="17">
        <v>1959</v>
      </c>
    </row>
    <row r="7" spans="1:7" s="50" customFormat="1" ht="17.100000000000001" customHeight="1" x14ac:dyDescent="0.2">
      <c r="A7" s="16" t="s">
        <v>142</v>
      </c>
      <c r="B7" s="17">
        <v>10</v>
      </c>
      <c r="C7" s="17">
        <v>20</v>
      </c>
      <c r="D7" s="17">
        <v>2</v>
      </c>
      <c r="E7" s="17">
        <v>3000</v>
      </c>
      <c r="F7" s="17">
        <v>4000</v>
      </c>
      <c r="G7" s="17">
        <v>500</v>
      </c>
    </row>
    <row r="8" spans="1:7" s="50" customFormat="1" ht="17.100000000000001" customHeight="1" x14ac:dyDescent="0.2">
      <c r="A8" s="16" t="s">
        <v>24</v>
      </c>
      <c r="B8" s="17">
        <v>82</v>
      </c>
      <c r="C8" s="17">
        <v>44</v>
      </c>
      <c r="D8" s="17">
        <v>39</v>
      </c>
      <c r="E8" s="17">
        <v>8598</v>
      </c>
      <c r="F8" s="17">
        <v>3075</v>
      </c>
      <c r="G8" s="17">
        <v>3931</v>
      </c>
    </row>
    <row r="9" spans="1:7" s="50" customFormat="1" ht="17.100000000000001" customHeight="1" x14ac:dyDescent="0.2">
      <c r="A9" s="16" t="s">
        <v>92</v>
      </c>
      <c r="B9" s="17">
        <v>4</v>
      </c>
      <c r="C9" s="17">
        <v>4</v>
      </c>
      <c r="D9" s="17">
        <v>4</v>
      </c>
      <c r="E9" s="17">
        <v>832</v>
      </c>
      <c r="F9" s="17">
        <v>574</v>
      </c>
      <c r="G9" s="17">
        <v>260</v>
      </c>
    </row>
    <row r="10" spans="1:7" s="50" customFormat="1" ht="17.100000000000001" customHeight="1" x14ac:dyDescent="0.2">
      <c r="A10" s="16" t="s">
        <v>0</v>
      </c>
      <c r="B10" s="17">
        <v>0</v>
      </c>
      <c r="C10" s="17">
        <v>14</v>
      </c>
      <c r="D10" s="17">
        <v>42</v>
      </c>
      <c r="E10" s="17">
        <v>0</v>
      </c>
      <c r="F10" s="17">
        <v>603</v>
      </c>
      <c r="G10" s="17">
        <v>1315</v>
      </c>
    </row>
    <row r="11" spans="1:7" s="50" customFormat="1" ht="17.100000000000001" customHeight="1" x14ac:dyDescent="0.2">
      <c r="A11" s="16" t="s">
        <v>46</v>
      </c>
      <c r="B11" s="17">
        <v>26</v>
      </c>
      <c r="C11" s="17">
        <v>139</v>
      </c>
      <c r="D11" s="17">
        <v>61</v>
      </c>
      <c r="E11" s="17">
        <v>1954</v>
      </c>
      <c r="F11" s="17">
        <v>10658</v>
      </c>
      <c r="G11" s="17">
        <v>5064</v>
      </c>
    </row>
    <row r="12" spans="1:7" s="50" customFormat="1" ht="17.100000000000001" customHeight="1" x14ac:dyDescent="0.2">
      <c r="A12" s="16" t="s">
        <v>153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s="50" customFormat="1" ht="17.100000000000001" customHeight="1" x14ac:dyDescent="0.2">
      <c r="A13" s="16" t="s">
        <v>140</v>
      </c>
      <c r="B13" s="17">
        <v>34</v>
      </c>
      <c r="C13" s="17">
        <v>38</v>
      </c>
      <c r="D13" s="17">
        <v>39</v>
      </c>
      <c r="E13" s="17">
        <v>23200</v>
      </c>
      <c r="F13" s="17">
        <v>36270</v>
      </c>
      <c r="G13" s="17">
        <v>63285</v>
      </c>
    </row>
    <row r="14" spans="1:7" s="50" customFormat="1" ht="17.100000000000001" customHeight="1" x14ac:dyDescent="0.2">
      <c r="A14" s="16" t="s">
        <v>144</v>
      </c>
      <c r="B14" s="17">
        <v>2</v>
      </c>
      <c r="C14" s="17">
        <v>4</v>
      </c>
      <c r="D14" s="17">
        <v>9</v>
      </c>
      <c r="E14" s="17">
        <v>65</v>
      </c>
      <c r="F14" s="17">
        <v>601</v>
      </c>
      <c r="G14" s="17">
        <v>2315</v>
      </c>
    </row>
    <row r="15" spans="1:7" s="50" customFormat="1" ht="17.100000000000001" customHeight="1" x14ac:dyDescent="0.2">
      <c r="A15" s="16" t="s">
        <v>96</v>
      </c>
      <c r="B15" s="17">
        <v>46</v>
      </c>
      <c r="C15" s="17">
        <v>48</v>
      </c>
      <c r="D15" s="17">
        <v>54</v>
      </c>
      <c r="E15" s="17">
        <v>8400</v>
      </c>
      <c r="F15" s="17">
        <v>10600</v>
      </c>
      <c r="G15" s="17">
        <v>10400</v>
      </c>
    </row>
    <row r="16" spans="1:7" s="50" customFormat="1" ht="17.100000000000001" customHeight="1" x14ac:dyDescent="0.2">
      <c r="A16" s="16" t="s">
        <v>9</v>
      </c>
      <c r="B16" s="17">
        <v>85</v>
      </c>
      <c r="C16" s="17">
        <v>63</v>
      </c>
      <c r="D16" s="17">
        <v>66</v>
      </c>
      <c r="E16" s="17">
        <v>3950</v>
      </c>
      <c r="F16" s="17">
        <v>3150</v>
      </c>
      <c r="G16" s="17">
        <v>3260</v>
      </c>
    </row>
    <row r="17" spans="1:7" s="50" customFormat="1" ht="17.100000000000001" customHeight="1" x14ac:dyDescent="0.2">
      <c r="A17" s="16" t="s">
        <v>29</v>
      </c>
      <c r="B17" s="17">
        <v>25</v>
      </c>
      <c r="C17" s="17">
        <v>14</v>
      </c>
      <c r="D17" s="17">
        <v>10</v>
      </c>
      <c r="E17" s="17">
        <v>1040</v>
      </c>
      <c r="F17" s="17">
        <v>780</v>
      </c>
      <c r="G17" s="17">
        <v>770</v>
      </c>
    </row>
    <row r="18" spans="1:7" s="50" customFormat="1" ht="17.100000000000001" customHeight="1" x14ac:dyDescent="0.2">
      <c r="A18" s="16" t="s">
        <v>82</v>
      </c>
      <c r="B18" s="17">
        <v>4</v>
      </c>
      <c r="C18" s="17">
        <v>3</v>
      </c>
      <c r="D18" s="17">
        <v>28</v>
      </c>
      <c r="E18" s="17">
        <v>1850</v>
      </c>
      <c r="F18" s="17">
        <v>2200</v>
      </c>
      <c r="G18" s="17">
        <v>2710</v>
      </c>
    </row>
    <row r="19" spans="1:7" s="50" customFormat="1" ht="17.100000000000001" customHeight="1" x14ac:dyDescent="0.2">
      <c r="A19" s="16" t="s">
        <v>143</v>
      </c>
      <c r="B19" s="17">
        <v>0</v>
      </c>
      <c r="C19" s="17">
        <v>8</v>
      </c>
      <c r="D19" s="17">
        <v>13</v>
      </c>
      <c r="E19" s="17">
        <v>0</v>
      </c>
      <c r="F19" s="17">
        <v>1100</v>
      </c>
      <c r="G19" s="17">
        <v>1722</v>
      </c>
    </row>
    <row r="20" spans="1:7" s="50" customFormat="1" ht="17.100000000000001" customHeight="1" x14ac:dyDescent="0.2">
      <c r="A20" s="16" t="s">
        <v>8</v>
      </c>
      <c r="B20" s="17">
        <v>74</v>
      </c>
      <c r="C20" s="17">
        <v>78</v>
      </c>
      <c r="D20" s="17">
        <v>48</v>
      </c>
      <c r="E20" s="17">
        <v>7500</v>
      </c>
      <c r="F20" s="17">
        <v>8800</v>
      </c>
      <c r="G20" s="17">
        <v>4450</v>
      </c>
    </row>
    <row r="21" spans="1:7" s="50" customFormat="1" ht="17.100000000000001" customHeight="1" x14ac:dyDescent="0.2">
      <c r="A21" s="16" t="s">
        <v>152</v>
      </c>
      <c r="B21" s="17">
        <v>0</v>
      </c>
      <c r="C21" s="17">
        <v>12</v>
      </c>
      <c r="D21" s="17">
        <v>50</v>
      </c>
      <c r="E21" s="17">
        <v>0</v>
      </c>
      <c r="F21" s="17">
        <v>1370</v>
      </c>
      <c r="G21" s="17">
        <v>3126</v>
      </c>
    </row>
    <row r="22" spans="1:7" s="50" customFormat="1" ht="17.100000000000001" customHeight="1" x14ac:dyDescent="0.2">
      <c r="A22" s="16" t="s">
        <v>145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s="50" customFormat="1" ht="17.100000000000001" customHeight="1" x14ac:dyDescent="0.2">
      <c r="A23" s="16" t="s">
        <v>123</v>
      </c>
      <c r="B23" s="17">
        <v>14</v>
      </c>
      <c r="C23" s="17">
        <v>22</v>
      </c>
      <c r="D23" s="17">
        <v>16</v>
      </c>
      <c r="E23" s="17">
        <v>7520</v>
      </c>
      <c r="F23" s="17">
        <v>10900</v>
      </c>
      <c r="G23" s="17">
        <v>11520</v>
      </c>
    </row>
    <row r="24" spans="1:7" s="50" customFormat="1" ht="17.100000000000001" customHeight="1" x14ac:dyDescent="0.2">
      <c r="A24" s="16" t="s">
        <v>61</v>
      </c>
      <c r="B24" s="17">
        <v>7</v>
      </c>
      <c r="C24" s="17">
        <v>13</v>
      </c>
      <c r="D24" s="17">
        <v>11</v>
      </c>
      <c r="E24" s="17">
        <v>599</v>
      </c>
      <c r="F24" s="17">
        <v>1303</v>
      </c>
      <c r="G24" s="17">
        <v>1726</v>
      </c>
    </row>
    <row r="25" spans="1:7" s="50" customFormat="1" ht="17.100000000000001" customHeight="1" x14ac:dyDescent="0.2">
      <c r="A25" s="16" t="s">
        <v>105</v>
      </c>
      <c r="B25" s="17">
        <v>31</v>
      </c>
      <c r="C25" s="17">
        <v>20</v>
      </c>
      <c r="D25" s="17">
        <v>19</v>
      </c>
      <c r="E25" s="17">
        <v>3664</v>
      </c>
      <c r="F25" s="17">
        <v>733</v>
      </c>
      <c r="G25" s="17">
        <v>1563</v>
      </c>
    </row>
    <row r="26" spans="1:7" s="50" customFormat="1" ht="17.100000000000001" customHeight="1" x14ac:dyDescent="0.2">
      <c r="A26" s="16" t="s">
        <v>25</v>
      </c>
      <c r="B26" s="17">
        <v>52</v>
      </c>
      <c r="C26" s="17">
        <v>19</v>
      </c>
      <c r="D26" s="17">
        <v>22</v>
      </c>
      <c r="E26" s="17">
        <v>10166</v>
      </c>
      <c r="F26" s="17">
        <v>7819</v>
      </c>
      <c r="G26" s="17">
        <v>5010</v>
      </c>
    </row>
    <row r="27" spans="1:7" s="50" customFormat="1" ht="17.100000000000001" customHeight="1" x14ac:dyDescent="0.2">
      <c r="A27" s="16" t="s">
        <v>146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s="50" customFormat="1" ht="17.100000000000001" customHeight="1" x14ac:dyDescent="0.2">
      <c r="A28" s="16" t="s">
        <v>147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s="50" customFormat="1" ht="17.100000000000001" customHeight="1" x14ac:dyDescent="0.2">
      <c r="A29" s="16" t="s">
        <v>75</v>
      </c>
      <c r="B29" s="17">
        <v>5</v>
      </c>
      <c r="C29" s="17">
        <v>5</v>
      </c>
      <c r="D29" s="17">
        <v>24</v>
      </c>
      <c r="E29" s="17">
        <v>600</v>
      </c>
      <c r="F29" s="17">
        <v>700</v>
      </c>
      <c r="G29" s="17">
        <v>3000</v>
      </c>
    </row>
    <row r="30" spans="1:7" s="50" customFormat="1" ht="17.100000000000001" customHeight="1" x14ac:dyDescent="0.2">
      <c r="A30" s="16" t="s">
        <v>148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s="50" customFormat="1" ht="17.100000000000001" customHeight="1" x14ac:dyDescent="0.2">
      <c r="A31" s="16" t="s">
        <v>1</v>
      </c>
      <c r="B31" s="17">
        <v>20</v>
      </c>
      <c r="C31" s="17">
        <v>51</v>
      </c>
      <c r="D31" s="17">
        <v>50</v>
      </c>
      <c r="E31" s="17">
        <v>2400</v>
      </c>
      <c r="F31" s="17">
        <v>14800</v>
      </c>
      <c r="G31" s="17">
        <v>7700</v>
      </c>
    </row>
    <row r="32" spans="1:7" s="50" customFormat="1" ht="17.100000000000001" customHeight="1" x14ac:dyDescent="0.2">
      <c r="A32" s="16" t="s">
        <v>141</v>
      </c>
      <c r="B32" s="17">
        <v>5</v>
      </c>
      <c r="C32" s="17">
        <v>10</v>
      </c>
      <c r="D32" s="17">
        <v>4</v>
      </c>
      <c r="E32" s="17">
        <v>397</v>
      </c>
      <c r="F32" s="17">
        <v>1590</v>
      </c>
      <c r="G32" s="17">
        <v>294</v>
      </c>
    </row>
    <row r="33" spans="1:7" s="50" customFormat="1" ht="17.100000000000001" customHeight="1" x14ac:dyDescent="0.2">
      <c r="A33" s="16" t="s">
        <v>149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s="50" customFormat="1" ht="17.100000000000001" customHeight="1" x14ac:dyDescent="0.2">
      <c r="A34" s="16" t="s">
        <v>7</v>
      </c>
      <c r="B34" s="18">
        <v>36</v>
      </c>
      <c r="C34" s="18">
        <v>18</v>
      </c>
      <c r="D34" s="18">
        <v>55</v>
      </c>
      <c r="E34" s="18">
        <v>4280</v>
      </c>
      <c r="F34" s="18">
        <v>925</v>
      </c>
      <c r="G34" s="17" t="s">
        <v>154</v>
      </c>
    </row>
    <row r="35" spans="1:7" s="50" customFormat="1" ht="17.100000000000001" customHeight="1" x14ac:dyDescent="0.2">
      <c r="A35" s="16" t="s">
        <v>26</v>
      </c>
      <c r="B35" s="18">
        <v>8</v>
      </c>
      <c r="C35" s="18">
        <v>17</v>
      </c>
      <c r="D35" s="18">
        <v>7</v>
      </c>
      <c r="E35" s="18">
        <v>1094</v>
      </c>
      <c r="F35" s="18">
        <v>2586</v>
      </c>
      <c r="G35" s="18">
        <v>1297</v>
      </c>
    </row>
    <row r="36" spans="1:7" s="50" customFormat="1" ht="17.100000000000001" customHeight="1" x14ac:dyDescent="0.2">
      <c r="A36" s="16" t="s">
        <v>113</v>
      </c>
      <c r="B36" s="18">
        <v>54</v>
      </c>
      <c r="C36" s="18">
        <v>60</v>
      </c>
      <c r="D36" s="18">
        <v>59</v>
      </c>
      <c r="E36" s="18">
        <v>5600</v>
      </c>
      <c r="F36" s="18">
        <v>6520</v>
      </c>
      <c r="G36" s="18">
        <v>6700</v>
      </c>
    </row>
    <row r="37" spans="1:7" s="50" customFormat="1" ht="17.100000000000001" customHeight="1" x14ac:dyDescent="0.2">
      <c r="A37" s="16" t="s">
        <v>166</v>
      </c>
      <c r="B37" s="17">
        <v>0</v>
      </c>
      <c r="C37" s="18">
        <v>14</v>
      </c>
      <c r="D37" s="17">
        <v>0</v>
      </c>
      <c r="E37" s="17">
        <v>0</v>
      </c>
      <c r="F37" s="18">
        <v>1274</v>
      </c>
      <c r="G37" s="17">
        <v>0</v>
      </c>
    </row>
    <row r="38" spans="1:7" s="49" customFormat="1" ht="11.25" customHeight="1" x14ac:dyDescent="0.2"/>
    <row r="39" spans="1:7" s="49" customFormat="1" ht="12" x14ac:dyDescent="0.2">
      <c r="A39" s="49" t="s">
        <v>177</v>
      </c>
      <c r="G39" s="24" t="s">
        <v>178</v>
      </c>
    </row>
  </sheetData>
  <mergeCells count="4">
    <mergeCell ref="A1:G1"/>
    <mergeCell ref="B3:D3"/>
    <mergeCell ref="E3:G3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firstPageNumber="398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view="pageBreakPreview" zoomScaleNormal="100" zoomScaleSheetLayoutView="100" workbookViewId="0">
      <selection sqref="A1:G1"/>
    </sheetView>
  </sheetViews>
  <sheetFormatPr defaultRowHeight="14.25" x14ac:dyDescent="0.2"/>
  <cols>
    <col min="1" max="1" width="20.7109375" style="34" customWidth="1"/>
    <col min="2" max="7" width="9.7109375" style="34" customWidth="1"/>
    <col min="8" max="16384" width="9.140625" style="34"/>
  </cols>
  <sheetData>
    <row r="1" spans="1:7" s="54" customFormat="1" ht="60" customHeight="1" x14ac:dyDescent="0.25">
      <c r="A1" s="59" t="s">
        <v>160</v>
      </c>
      <c r="B1" s="59"/>
      <c r="C1" s="59"/>
      <c r="D1" s="59"/>
      <c r="E1" s="59"/>
      <c r="F1" s="59"/>
      <c r="G1" s="59"/>
    </row>
    <row r="2" spans="1:7" s="20" customFormat="1" ht="12.95" customHeight="1" x14ac:dyDescent="0.2">
      <c r="A2" s="29" t="s">
        <v>173</v>
      </c>
      <c r="B2" s="26"/>
      <c r="C2" s="26"/>
      <c r="D2" s="26"/>
      <c r="E2" s="26"/>
      <c r="F2" s="26"/>
      <c r="G2" s="46" t="s">
        <v>159</v>
      </c>
    </row>
    <row r="3" spans="1:7" s="3" customFormat="1" ht="17.45" customHeight="1" x14ac:dyDescent="0.2">
      <c r="A3" s="57" t="s">
        <v>2</v>
      </c>
      <c r="B3" s="57" t="s">
        <v>157</v>
      </c>
      <c r="C3" s="57"/>
      <c r="D3" s="57"/>
      <c r="E3" s="57" t="s">
        <v>158</v>
      </c>
      <c r="F3" s="57"/>
      <c r="G3" s="57"/>
    </row>
    <row r="4" spans="1:7" s="3" customFormat="1" ht="17.45" customHeight="1" x14ac:dyDescent="0.2">
      <c r="A4" s="56"/>
      <c r="B4" s="40" t="s">
        <v>3</v>
      </c>
      <c r="C4" s="40" t="s">
        <v>4</v>
      </c>
      <c r="D4" s="40" t="s">
        <v>5</v>
      </c>
      <c r="E4" s="40" t="s">
        <v>3</v>
      </c>
      <c r="F4" s="40" t="s">
        <v>4</v>
      </c>
      <c r="G4" s="40" t="s">
        <v>5</v>
      </c>
    </row>
    <row r="5" spans="1:7" s="3" customFormat="1" ht="17.45" customHeight="1" x14ac:dyDescent="0.2">
      <c r="A5" s="35" t="s">
        <v>150</v>
      </c>
      <c r="B5" s="53" t="s">
        <v>179</v>
      </c>
      <c r="C5" s="53" t="s">
        <v>179</v>
      </c>
      <c r="D5" s="53">
        <f t="shared" ref="D5:G5" si="0">SUM(D6:D37)</f>
        <v>154</v>
      </c>
      <c r="E5" s="53" t="s">
        <v>179</v>
      </c>
      <c r="F5" s="53" t="s">
        <v>179</v>
      </c>
      <c r="G5" s="53">
        <f t="shared" si="0"/>
        <v>53031</v>
      </c>
    </row>
    <row r="6" spans="1:7" s="3" customFormat="1" ht="17.45" customHeight="1" x14ac:dyDescent="0.2">
      <c r="A6" s="16" t="s">
        <v>67</v>
      </c>
      <c r="B6" s="53" t="s">
        <v>179</v>
      </c>
      <c r="C6" s="53" t="s">
        <v>179</v>
      </c>
      <c r="D6" s="17">
        <v>12</v>
      </c>
      <c r="E6" s="53" t="s">
        <v>179</v>
      </c>
      <c r="F6" s="53" t="s">
        <v>179</v>
      </c>
      <c r="G6" s="17">
        <v>1095</v>
      </c>
    </row>
    <row r="7" spans="1:7" s="3" customFormat="1" ht="17.45" customHeight="1" x14ac:dyDescent="0.2">
      <c r="A7" s="16" t="s">
        <v>142</v>
      </c>
      <c r="B7" s="53" t="s">
        <v>179</v>
      </c>
      <c r="C7" s="53" t="s">
        <v>179</v>
      </c>
      <c r="D7" s="53" t="s">
        <v>179</v>
      </c>
      <c r="E7" s="53" t="s">
        <v>179</v>
      </c>
      <c r="F7" s="53" t="s">
        <v>179</v>
      </c>
      <c r="G7" s="53" t="s">
        <v>179</v>
      </c>
    </row>
    <row r="8" spans="1:7" s="3" customFormat="1" ht="17.45" customHeight="1" x14ac:dyDescent="0.2">
      <c r="A8" s="16" t="s">
        <v>24</v>
      </c>
      <c r="B8" s="53" t="s">
        <v>179</v>
      </c>
      <c r="C8" s="53" t="s">
        <v>179</v>
      </c>
      <c r="D8" s="17">
        <v>3</v>
      </c>
      <c r="E8" s="53" t="s">
        <v>179</v>
      </c>
      <c r="F8" s="53" t="s">
        <v>179</v>
      </c>
      <c r="G8" s="17">
        <v>270</v>
      </c>
    </row>
    <row r="9" spans="1:7" s="3" customFormat="1" ht="17.45" customHeight="1" x14ac:dyDescent="0.2">
      <c r="A9" s="16" t="s">
        <v>92</v>
      </c>
      <c r="B9" s="53" t="s">
        <v>179</v>
      </c>
      <c r="C9" s="53" t="s">
        <v>179</v>
      </c>
      <c r="D9" s="17">
        <v>3</v>
      </c>
      <c r="E9" s="53" t="s">
        <v>179</v>
      </c>
      <c r="F9" s="53" t="s">
        <v>179</v>
      </c>
      <c r="G9" s="17">
        <v>570</v>
      </c>
    </row>
    <row r="10" spans="1:7" s="3" customFormat="1" ht="17.45" customHeight="1" x14ac:dyDescent="0.2">
      <c r="A10" s="16" t="s">
        <v>0</v>
      </c>
      <c r="B10" s="53" t="s">
        <v>179</v>
      </c>
      <c r="C10" s="53" t="s">
        <v>179</v>
      </c>
      <c r="D10" s="17">
        <v>4</v>
      </c>
      <c r="E10" s="53" t="s">
        <v>179</v>
      </c>
      <c r="F10" s="53" t="s">
        <v>179</v>
      </c>
      <c r="G10" s="17">
        <v>1280</v>
      </c>
    </row>
    <row r="11" spans="1:7" s="3" customFormat="1" ht="17.45" customHeight="1" x14ac:dyDescent="0.2">
      <c r="A11" s="16" t="s">
        <v>46</v>
      </c>
      <c r="B11" s="53" t="s">
        <v>179</v>
      </c>
      <c r="C11" s="53" t="s">
        <v>179</v>
      </c>
      <c r="D11" s="17">
        <v>6</v>
      </c>
      <c r="E11" s="53" t="s">
        <v>179</v>
      </c>
      <c r="F11" s="53" t="s">
        <v>179</v>
      </c>
      <c r="G11" s="17">
        <v>800</v>
      </c>
    </row>
    <row r="12" spans="1:7" s="3" customFormat="1" ht="17.45" customHeight="1" x14ac:dyDescent="0.2">
      <c r="A12" s="16" t="s">
        <v>28</v>
      </c>
      <c r="B12" s="53" t="s">
        <v>179</v>
      </c>
      <c r="C12" s="53" t="s">
        <v>179</v>
      </c>
      <c r="D12" s="53" t="s">
        <v>179</v>
      </c>
      <c r="E12" s="53" t="s">
        <v>179</v>
      </c>
      <c r="F12" s="53" t="s">
        <v>179</v>
      </c>
      <c r="G12" s="53" t="s">
        <v>179</v>
      </c>
    </row>
    <row r="13" spans="1:7" s="3" customFormat="1" ht="17.45" customHeight="1" x14ac:dyDescent="0.2">
      <c r="A13" s="16" t="s">
        <v>140</v>
      </c>
      <c r="B13" s="53" t="s">
        <v>179</v>
      </c>
      <c r="C13" s="53" t="s">
        <v>179</v>
      </c>
      <c r="D13" s="17">
        <v>1</v>
      </c>
      <c r="E13" s="53" t="s">
        <v>179</v>
      </c>
      <c r="F13" s="53" t="s">
        <v>179</v>
      </c>
      <c r="G13" s="17">
        <v>300</v>
      </c>
    </row>
    <row r="14" spans="1:7" s="3" customFormat="1" ht="17.45" customHeight="1" x14ac:dyDescent="0.2">
      <c r="A14" s="16" t="s">
        <v>144</v>
      </c>
      <c r="B14" s="53" t="s">
        <v>179</v>
      </c>
      <c r="C14" s="53" t="s">
        <v>179</v>
      </c>
      <c r="D14" s="17">
        <v>18</v>
      </c>
      <c r="E14" s="53" t="s">
        <v>179</v>
      </c>
      <c r="F14" s="53" t="s">
        <v>179</v>
      </c>
      <c r="G14" s="17">
        <v>12840</v>
      </c>
    </row>
    <row r="15" spans="1:7" s="3" customFormat="1" ht="17.45" customHeight="1" x14ac:dyDescent="0.2">
      <c r="A15" s="16" t="s">
        <v>96</v>
      </c>
      <c r="B15" s="53" t="s">
        <v>179</v>
      </c>
      <c r="C15" s="53" t="s">
        <v>179</v>
      </c>
      <c r="D15" s="17">
        <v>6</v>
      </c>
      <c r="E15" s="53" t="s">
        <v>179</v>
      </c>
      <c r="F15" s="53" t="s">
        <v>179</v>
      </c>
      <c r="G15" s="17">
        <v>1250</v>
      </c>
    </row>
    <row r="16" spans="1:7" s="3" customFormat="1" ht="17.45" customHeight="1" x14ac:dyDescent="0.2">
      <c r="A16" s="16" t="s">
        <v>9</v>
      </c>
      <c r="B16" s="53" t="s">
        <v>179</v>
      </c>
      <c r="C16" s="53" t="s">
        <v>179</v>
      </c>
      <c r="D16" s="17">
        <v>1</v>
      </c>
      <c r="E16" s="53" t="s">
        <v>179</v>
      </c>
      <c r="F16" s="53" t="s">
        <v>179</v>
      </c>
      <c r="G16" s="17">
        <v>600</v>
      </c>
    </row>
    <row r="17" spans="1:7" s="3" customFormat="1" ht="17.45" customHeight="1" x14ac:dyDescent="0.2">
      <c r="A17" s="16" t="s">
        <v>29</v>
      </c>
      <c r="B17" s="53" t="s">
        <v>179</v>
      </c>
      <c r="C17" s="53" t="s">
        <v>179</v>
      </c>
      <c r="D17" s="17">
        <v>4</v>
      </c>
      <c r="E17" s="53" t="s">
        <v>179</v>
      </c>
      <c r="F17" s="53" t="s">
        <v>179</v>
      </c>
      <c r="G17" s="17">
        <v>116</v>
      </c>
    </row>
    <row r="18" spans="1:7" s="3" customFormat="1" ht="17.45" customHeight="1" x14ac:dyDescent="0.2">
      <c r="A18" s="16" t="s">
        <v>82</v>
      </c>
      <c r="B18" s="53" t="s">
        <v>179</v>
      </c>
      <c r="C18" s="53" t="s">
        <v>179</v>
      </c>
      <c r="D18" s="17">
        <v>7</v>
      </c>
      <c r="E18" s="53" t="s">
        <v>179</v>
      </c>
      <c r="F18" s="53" t="s">
        <v>179</v>
      </c>
      <c r="G18" s="17">
        <v>12600</v>
      </c>
    </row>
    <row r="19" spans="1:7" s="3" customFormat="1" ht="17.45" customHeight="1" x14ac:dyDescent="0.2">
      <c r="A19" s="16" t="s">
        <v>143</v>
      </c>
      <c r="B19" s="53" t="s">
        <v>179</v>
      </c>
      <c r="C19" s="53" t="s">
        <v>179</v>
      </c>
      <c r="D19" s="53" t="s">
        <v>179</v>
      </c>
      <c r="E19" s="53" t="s">
        <v>179</v>
      </c>
      <c r="F19" s="53" t="s">
        <v>179</v>
      </c>
      <c r="G19" s="53" t="s">
        <v>179</v>
      </c>
    </row>
    <row r="20" spans="1:7" s="3" customFormat="1" ht="17.45" customHeight="1" x14ac:dyDescent="0.2">
      <c r="A20" s="16" t="s">
        <v>8</v>
      </c>
      <c r="B20" s="53" t="s">
        <v>179</v>
      </c>
      <c r="C20" s="53" t="s">
        <v>179</v>
      </c>
      <c r="D20" s="17">
        <v>3</v>
      </c>
      <c r="E20" s="53" t="s">
        <v>179</v>
      </c>
      <c r="F20" s="53" t="s">
        <v>179</v>
      </c>
      <c r="G20" s="17">
        <v>205</v>
      </c>
    </row>
    <row r="21" spans="1:7" s="3" customFormat="1" ht="17.45" customHeight="1" x14ac:dyDescent="0.2">
      <c r="A21" s="16" t="s">
        <v>152</v>
      </c>
      <c r="B21" s="53" t="s">
        <v>179</v>
      </c>
      <c r="C21" s="53" t="s">
        <v>179</v>
      </c>
      <c r="D21" s="53" t="s">
        <v>179</v>
      </c>
      <c r="E21" s="53" t="s">
        <v>179</v>
      </c>
      <c r="F21" s="53" t="s">
        <v>179</v>
      </c>
      <c r="G21" s="53" t="s">
        <v>179</v>
      </c>
    </row>
    <row r="22" spans="1:7" s="3" customFormat="1" ht="17.45" customHeight="1" x14ac:dyDescent="0.2">
      <c r="A22" s="16" t="s">
        <v>145</v>
      </c>
      <c r="B22" s="53" t="s">
        <v>179</v>
      </c>
      <c r="C22" s="53" t="s">
        <v>179</v>
      </c>
      <c r="D22" s="53" t="s">
        <v>179</v>
      </c>
      <c r="E22" s="53" t="s">
        <v>179</v>
      </c>
      <c r="F22" s="53" t="s">
        <v>179</v>
      </c>
      <c r="G22" s="53" t="s">
        <v>179</v>
      </c>
    </row>
    <row r="23" spans="1:7" s="3" customFormat="1" ht="17.45" customHeight="1" x14ac:dyDescent="0.2">
      <c r="A23" s="16" t="s">
        <v>123</v>
      </c>
      <c r="B23" s="53" t="s">
        <v>179</v>
      </c>
      <c r="C23" s="53" t="s">
        <v>179</v>
      </c>
      <c r="D23" s="17">
        <v>5</v>
      </c>
      <c r="E23" s="53" t="s">
        <v>179</v>
      </c>
      <c r="F23" s="53" t="s">
        <v>179</v>
      </c>
      <c r="G23" s="17">
        <v>265</v>
      </c>
    </row>
    <row r="24" spans="1:7" s="3" customFormat="1" ht="17.45" customHeight="1" x14ac:dyDescent="0.2">
      <c r="A24" s="16" t="s">
        <v>61</v>
      </c>
      <c r="B24" s="53" t="s">
        <v>179</v>
      </c>
      <c r="C24" s="53" t="s">
        <v>179</v>
      </c>
      <c r="D24" s="17">
        <v>10</v>
      </c>
      <c r="E24" s="53" t="s">
        <v>179</v>
      </c>
      <c r="F24" s="53" t="s">
        <v>179</v>
      </c>
      <c r="G24" s="17">
        <v>1507</v>
      </c>
    </row>
    <row r="25" spans="1:7" s="3" customFormat="1" ht="17.45" customHeight="1" x14ac:dyDescent="0.2">
      <c r="A25" s="16" t="s">
        <v>105</v>
      </c>
      <c r="B25" s="53" t="s">
        <v>179</v>
      </c>
      <c r="C25" s="53" t="s">
        <v>179</v>
      </c>
      <c r="D25" s="17">
        <v>8</v>
      </c>
      <c r="E25" s="53" t="s">
        <v>179</v>
      </c>
      <c r="F25" s="53" t="s">
        <v>179</v>
      </c>
      <c r="G25" s="17">
        <v>750</v>
      </c>
    </row>
    <row r="26" spans="1:7" s="3" customFormat="1" ht="17.45" customHeight="1" x14ac:dyDescent="0.2">
      <c r="A26" s="16" t="s">
        <v>25</v>
      </c>
      <c r="B26" s="53" t="s">
        <v>179</v>
      </c>
      <c r="C26" s="53" t="s">
        <v>179</v>
      </c>
      <c r="D26" s="17">
        <v>23</v>
      </c>
      <c r="E26" s="53" t="s">
        <v>179</v>
      </c>
      <c r="F26" s="53" t="s">
        <v>179</v>
      </c>
      <c r="G26" s="17">
        <v>6310</v>
      </c>
    </row>
    <row r="27" spans="1:7" s="3" customFormat="1" ht="17.45" customHeight="1" x14ac:dyDescent="0.2">
      <c r="A27" s="16" t="s">
        <v>146</v>
      </c>
      <c r="B27" s="53" t="s">
        <v>179</v>
      </c>
      <c r="C27" s="53" t="s">
        <v>179</v>
      </c>
      <c r="D27" s="53" t="s">
        <v>179</v>
      </c>
      <c r="E27" s="53" t="s">
        <v>179</v>
      </c>
      <c r="F27" s="53" t="s">
        <v>179</v>
      </c>
      <c r="G27" s="53" t="s">
        <v>179</v>
      </c>
    </row>
    <row r="28" spans="1:7" s="3" customFormat="1" ht="17.45" customHeight="1" x14ac:dyDescent="0.2">
      <c r="A28" s="16" t="s">
        <v>147</v>
      </c>
      <c r="B28" s="53" t="s">
        <v>179</v>
      </c>
      <c r="C28" s="53" t="s">
        <v>179</v>
      </c>
      <c r="D28" s="53" t="s">
        <v>179</v>
      </c>
      <c r="E28" s="53" t="s">
        <v>179</v>
      </c>
      <c r="F28" s="53" t="s">
        <v>179</v>
      </c>
      <c r="G28" s="53" t="s">
        <v>179</v>
      </c>
    </row>
    <row r="29" spans="1:7" s="3" customFormat="1" ht="17.45" customHeight="1" x14ac:dyDescent="0.2">
      <c r="A29" s="16" t="s">
        <v>75</v>
      </c>
      <c r="B29" s="53" t="s">
        <v>179</v>
      </c>
      <c r="C29" s="53" t="s">
        <v>179</v>
      </c>
      <c r="D29" s="17">
        <v>4</v>
      </c>
      <c r="E29" s="53" t="s">
        <v>179</v>
      </c>
      <c r="F29" s="53" t="s">
        <v>179</v>
      </c>
      <c r="G29" s="17">
        <v>170</v>
      </c>
    </row>
    <row r="30" spans="1:7" s="3" customFormat="1" ht="17.45" customHeight="1" x14ac:dyDescent="0.2">
      <c r="A30" s="16" t="s">
        <v>148</v>
      </c>
      <c r="B30" s="53" t="s">
        <v>179</v>
      </c>
      <c r="C30" s="53" t="s">
        <v>179</v>
      </c>
      <c r="D30" s="53" t="s">
        <v>179</v>
      </c>
      <c r="E30" s="53" t="s">
        <v>179</v>
      </c>
      <c r="F30" s="53" t="s">
        <v>179</v>
      </c>
      <c r="G30" s="53" t="s">
        <v>179</v>
      </c>
    </row>
    <row r="31" spans="1:7" s="3" customFormat="1" ht="17.45" customHeight="1" x14ac:dyDescent="0.2">
      <c r="A31" s="16" t="s">
        <v>1</v>
      </c>
      <c r="B31" s="53" t="s">
        <v>179</v>
      </c>
      <c r="C31" s="53" t="s">
        <v>179</v>
      </c>
      <c r="D31" s="17">
        <v>15</v>
      </c>
      <c r="E31" s="53" t="s">
        <v>179</v>
      </c>
      <c r="F31" s="53" t="s">
        <v>179</v>
      </c>
      <c r="G31" s="17">
        <v>4200</v>
      </c>
    </row>
    <row r="32" spans="1:7" s="3" customFormat="1" ht="17.45" customHeight="1" x14ac:dyDescent="0.2">
      <c r="A32" s="16" t="s">
        <v>141</v>
      </c>
      <c r="B32" s="53" t="s">
        <v>179</v>
      </c>
      <c r="C32" s="53" t="s">
        <v>179</v>
      </c>
      <c r="D32" s="53" t="s">
        <v>179</v>
      </c>
      <c r="E32" s="53" t="s">
        <v>179</v>
      </c>
      <c r="F32" s="53" t="s">
        <v>179</v>
      </c>
      <c r="G32" s="53" t="s">
        <v>179</v>
      </c>
    </row>
    <row r="33" spans="1:7" s="3" customFormat="1" ht="17.45" customHeight="1" x14ac:dyDescent="0.2">
      <c r="A33" s="16" t="s">
        <v>149</v>
      </c>
      <c r="B33" s="53" t="s">
        <v>179</v>
      </c>
      <c r="C33" s="53" t="s">
        <v>179</v>
      </c>
      <c r="D33" s="53" t="s">
        <v>179</v>
      </c>
      <c r="E33" s="53" t="s">
        <v>179</v>
      </c>
      <c r="F33" s="53" t="s">
        <v>179</v>
      </c>
      <c r="G33" s="53" t="s">
        <v>179</v>
      </c>
    </row>
    <row r="34" spans="1:7" s="3" customFormat="1" ht="17.45" customHeight="1" x14ac:dyDescent="0.2">
      <c r="A34" s="16" t="s">
        <v>7</v>
      </c>
      <c r="B34" s="53" t="s">
        <v>179</v>
      </c>
      <c r="C34" s="53" t="s">
        <v>179</v>
      </c>
      <c r="D34" s="17">
        <v>8</v>
      </c>
      <c r="E34" s="53" t="s">
        <v>179</v>
      </c>
      <c r="F34" s="53" t="s">
        <v>179</v>
      </c>
      <c r="G34" s="17">
        <v>1090</v>
      </c>
    </row>
    <row r="35" spans="1:7" s="3" customFormat="1" ht="17.45" customHeight="1" x14ac:dyDescent="0.2">
      <c r="A35" s="16" t="s">
        <v>26</v>
      </c>
      <c r="B35" s="53" t="s">
        <v>179</v>
      </c>
      <c r="C35" s="53" t="s">
        <v>179</v>
      </c>
      <c r="D35" s="17">
        <v>5</v>
      </c>
      <c r="E35" s="53" t="s">
        <v>179</v>
      </c>
      <c r="F35" s="53" t="s">
        <v>179</v>
      </c>
      <c r="G35" s="17">
        <v>4368</v>
      </c>
    </row>
    <row r="36" spans="1:7" s="3" customFormat="1" ht="17.45" customHeight="1" x14ac:dyDescent="0.2">
      <c r="A36" s="16" t="s">
        <v>113</v>
      </c>
      <c r="B36" s="53" t="s">
        <v>179</v>
      </c>
      <c r="C36" s="53" t="s">
        <v>179</v>
      </c>
      <c r="D36" s="17">
        <v>5</v>
      </c>
      <c r="E36" s="53" t="s">
        <v>179</v>
      </c>
      <c r="F36" s="53" t="s">
        <v>179</v>
      </c>
      <c r="G36" s="17">
        <v>2045</v>
      </c>
    </row>
    <row r="37" spans="1:7" s="3" customFormat="1" ht="17.45" customHeight="1" x14ac:dyDescent="0.2">
      <c r="A37" s="16" t="s">
        <v>117</v>
      </c>
      <c r="B37" s="53" t="s">
        <v>179</v>
      </c>
      <c r="C37" s="53" t="s">
        <v>179</v>
      </c>
      <c r="D37" s="17">
        <v>3</v>
      </c>
      <c r="E37" s="53" t="s">
        <v>179</v>
      </c>
      <c r="F37" s="53" t="s">
        <v>179</v>
      </c>
      <c r="G37" s="17">
        <v>400</v>
      </c>
    </row>
    <row r="38" spans="1:7" ht="9" customHeight="1" x14ac:dyDescent="0.2"/>
    <row r="39" spans="1:7" x14ac:dyDescent="0.2">
      <c r="G39" s="24" t="s">
        <v>168</v>
      </c>
    </row>
  </sheetData>
  <mergeCells count="4">
    <mergeCell ref="A3:A4"/>
    <mergeCell ref="B3:D3"/>
    <mergeCell ref="E3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14"/>
  <sheetViews>
    <sheetView view="pageBreakPreview" zoomScaleNormal="100" zoomScaleSheetLayoutView="100" workbookViewId="0">
      <selection activeCell="C78" sqref="C78"/>
    </sheetView>
  </sheetViews>
  <sheetFormatPr defaultRowHeight="15" x14ac:dyDescent="0.25"/>
  <cols>
    <col min="2" max="2" width="21.28515625" customWidth="1"/>
    <col min="3" max="4" width="22.7109375" customWidth="1"/>
  </cols>
  <sheetData>
    <row r="1" spans="1:4" ht="60" customHeight="1" x14ac:dyDescent="0.25">
      <c r="A1" s="60" t="s">
        <v>180</v>
      </c>
      <c r="B1" s="60"/>
      <c r="C1" s="60"/>
      <c r="D1" s="60"/>
    </row>
    <row r="2" spans="1:4" s="19" customFormat="1" ht="12.95" customHeight="1" x14ac:dyDescent="0.2">
      <c r="A2" s="25" t="s">
        <v>174</v>
      </c>
      <c r="B2" s="20"/>
      <c r="C2" s="20"/>
      <c r="D2" s="21" t="s">
        <v>159</v>
      </c>
    </row>
    <row r="3" spans="1:4" s="37" customFormat="1" ht="20.100000000000001" customHeight="1" x14ac:dyDescent="0.25">
      <c r="A3" s="65" t="s">
        <v>161</v>
      </c>
      <c r="B3" s="65"/>
      <c r="C3" s="36" t="s">
        <v>162</v>
      </c>
      <c r="D3" s="36" t="s">
        <v>158</v>
      </c>
    </row>
    <row r="4" spans="1:4" s="22" customFormat="1" ht="18.600000000000001" customHeight="1" x14ac:dyDescent="0.25">
      <c r="A4" s="64" t="s">
        <v>67</v>
      </c>
      <c r="B4" s="64"/>
      <c r="C4" s="8">
        <f>SUM(C5:C9)</f>
        <v>12</v>
      </c>
      <c r="D4" s="8">
        <f>SUM(D5:D9)</f>
        <v>1095</v>
      </c>
    </row>
    <row r="5" spans="1:4" s="22" customFormat="1" ht="18.600000000000001" customHeight="1" x14ac:dyDescent="0.25">
      <c r="A5" s="63" t="s">
        <v>47</v>
      </c>
      <c r="B5" s="63"/>
      <c r="C5" s="9">
        <v>2</v>
      </c>
      <c r="D5" s="9">
        <v>100</v>
      </c>
    </row>
    <row r="6" spans="1:4" s="22" customFormat="1" ht="18.600000000000001" customHeight="1" x14ac:dyDescent="0.25">
      <c r="A6" s="63" t="s">
        <v>66</v>
      </c>
      <c r="B6" s="63"/>
      <c r="C6" s="9">
        <v>1</v>
      </c>
      <c r="D6" s="9">
        <v>50</v>
      </c>
    </row>
    <row r="7" spans="1:4" s="22" customFormat="1" ht="18.600000000000001" customHeight="1" x14ac:dyDescent="0.25">
      <c r="A7" s="63" t="s">
        <v>72</v>
      </c>
      <c r="B7" s="63"/>
      <c r="C7" s="9">
        <v>2</v>
      </c>
      <c r="D7" s="9">
        <v>65</v>
      </c>
    </row>
    <row r="8" spans="1:4" s="22" customFormat="1" ht="18.600000000000001" customHeight="1" x14ac:dyDescent="0.25">
      <c r="A8" s="63" t="s">
        <v>42</v>
      </c>
      <c r="B8" s="63"/>
      <c r="C8" s="9">
        <v>6</v>
      </c>
      <c r="D8" s="9">
        <v>855</v>
      </c>
    </row>
    <row r="9" spans="1:4" s="22" customFormat="1" ht="18.600000000000001" customHeight="1" x14ac:dyDescent="0.25">
      <c r="A9" s="63" t="s">
        <v>43</v>
      </c>
      <c r="B9" s="63"/>
      <c r="C9" s="9">
        <v>1</v>
      </c>
      <c r="D9" s="9">
        <v>25</v>
      </c>
    </row>
    <row r="10" spans="1:4" s="22" customFormat="1" ht="18.600000000000001" customHeight="1" x14ac:dyDescent="0.25">
      <c r="A10" s="64" t="s">
        <v>24</v>
      </c>
      <c r="B10" s="64"/>
      <c r="C10" s="8">
        <f>SUM(C11:C12)</f>
        <v>3</v>
      </c>
      <c r="D10" s="8">
        <f>SUM(D11:D12)</f>
        <v>270</v>
      </c>
    </row>
    <row r="11" spans="1:4" s="22" customFormat="1" ht="18.600000000000001" customHeight="1" x14ac:dyDescent="0.25">
      <c r="A11" s="63" t="s">
        <v>47</v>
      </c>
      <c r="B11" s="63"/>
      <c r="C11" s="9">
        <v>2</v>
      </c>
      <c r="D11" s="9">
        <v>70</v>
      </c>
    </row>
    <row r="12" spans="1:4" s="22" customFormat="1" ht="18.600000000000001" customHeight="1" x14ac:dyDescent="0.25">
      <c r="A12" s="63" t="s">
        <v>45</v>
      </c>
      <c r="B12" s="63"/>
      <c r="C12" s="9">
        <v>1</v>
      </c>
      <c r="D12" s="9">
        <v>200</v>
      </c>
    </row>
    <row r="13" spans="1:4" s="22" customFormat="1" ht="18.600000000000001" customHeight="1" x14ac:dyDescent="0.25">
      <c r="A13" s="64" t="s">
        <v>92</v>
      </c>
      <c r="B13" s="64"/>
      <c r="C13" s="8">
        <f>SUM(C14:C16)</f>
        <v>3</v>
      </c>
      <c r="D13" s="8">
        <f>SUM(D14:D16)</f>
        <v>570</v>
      </c>
    </row>
    <row r="14" spans="1:4" s="22" customFormat="1" ht="18.600000000000001" customHeight="1" x14ac:dyDescent="0.25">
      <c r="A14" s="63" t="s">
        <v>47</v>
      </c>
      <c r="B14" s="63"/>
      <c r="C14" s="9">
        <v>1</v>
      </c>
      <c r="D14" s="9">
        <v>200</v>
      </c>
    </row>
    <row r="15" spans="1:4" s="22" customFormat="1" ht="18.600000000000001" customHeight="1" x14ac:dyDescent="0.25">
      <c r="A15" s="63" t="s">
        <v>66</v>
      </c>
      <c r="B15" s="63"/>
      <c r="C15" s="9">
        <v>1</v>
      </c>
      <c r="D15" s="9">
        <v>70</v>
      </c>
    </row>
    <row r="16" spans="1:4" s="22" customFormat="1" ht="18.600000000000001" customHeight="1" x14ac:dyDescent="0.25">
      <c r="A16" s="63" t="s">
        <v>42</v>
      </c>
      <c r="B16" s="63"/>
      <c r="C16" s="9">
        <v>1</v>
      </c>
      <c r="D16" s="9">
        <v>300</v>
      </c>
    </row>
    <row r="17" spans="1:4" s="22" customFormat="1" ht="18.600000000000001" customHeight="1" x14ac:dyDescent="0.25">
      <c r="A17" s="64" t="s">
        <v>0</v>
      </c>
      <c r="B17" s="64"/>
      <c r="C17" s="8">
        <f>SUM(C18:C20)</f>
        <v>10</v>
      </c>
      <c r="D17" s="8">
        <f>SUM(D18:D20)</f>
        <v>2080</v>
      </c>
    </row>
    <row r="18" spans="1:4" s="22" customFormat="1" ht="18.600000000000001" customHeight="1" x14ac:dyDescent="0.25">
      <c r="A18" s="63" t="s">
        <v>52</v>
      </c>
      <c r="B18" s="63"/>
      <c r="C18" s="9">
        <v>3</v>
      </c>
      <c r="D18" s="9">
        <v>1030</v>
      </c>
    </row>
    <row r="19" spans="1:4" s="22" customFormat="1" ht="18.600000000000001" customHeight="1" x14ac:dyDescent="0.25">
      <c r="A19" s="63" t="s">
        <v>41</v>
      </c>
      <c r="B19" s="63"/>
      <c r="C19" s="9">
        <v>1</v>
      </c>
      <c r="D19" s="9">
        <v>250</v>
      </c>
    </row>
    <row r="20" spans="1:4" s="22" customFormat="1" ht="18.600000000000001" customHeight="1" x14ac:dyDescent="0.25">
      <c r="A20" s="63" t="s">
        <v>45</v>
      </c>
      <c r="B20" s="63"/>
      <c r="C20" s="9">
        <v>6</v>
      </c>
      <c r="D20" s="9">
        <v>800</v>
      </c>
    </row>
    <row r="21" spans="1:4" s="22" customFormat="1" ht="18.600000000000001" customHeight="1" x14ac:dyDescent="0.25">
      <c r="A21" s="64" t="s">
        <v>94</v>
      </c>
      <c r="B21" s="64"/>
      <c r="C21" s="8">
        <f>SUM(C22)</f>
        <v>1</v>
      </c>
      <c r="D21" s="8">
        <f>SUM(D22)</f>
        <v>300</v>
      </c>
    </row>
    <row r="22" spans="1:4" s="22" customFormat="1" ht="18.600000000000001" customHeight="1" x14ac:dyDescent="0.25">
      <c r="A22" s="63" t="s">
        <v>42</v>
      </c>
      <c r="B22" s="63"/>
      <c r="C22" s="9">
        <v>1</v>
      </c>
      <c r="D22" s="9">
        <v>300</v>
      </c>
    </row>
    <row r="23" spans="1:4" s="22" customFormat="1" ht="18.600000000000001" customHeight="1" x14ac:dyDescent="0.25">
      <c r="A23" s="64" t="s">
        <v>27</v>
      </c>
      <c r="B23" s="64"/>
      <c r="C23" s="8">
        <f>SUM(C24:C30)</f>
        <v>18</v>
      </c>
      <c r="D23" s="8">
        <f>SUM(D24:D30)</f>
        <v>12840</v>
      </c>
    </row>
    <row r="24" spans="1:4" s="22" customFormat="1" ht="18.600000000000001" customHeight="1" x14ac:dyDescent="0.25">
      <c r="A24" s="63" t="s">
        <v>47</v>
      </c>
      <c r="B24" s="63"/>
      <c r="C24" s="9">
        <v>6</v>
      </c>
      <c r="D24" s="9">
        <v>650</v>
      </c>
    </row>
    <row r="25" spans="1:4" s="22" customFormat="1" ht="18.600000000000001" customHeight="1" x14ac:dyDescent="0.25">
      <c r="A25" s="63" t="s">
        <v>41</v>
      </c>
      <c r="B25" s="63"/>
      <c r="C25" s="9">
        <v>3</v>
      </c>
      <c r="D25" s="9">
        <v>3320</v>
      </c>
    </row>
    <row r="26" spans="1:4" s="22" customFormat="1" ht="18.600000000000001" customHeight="1" x14ac:dyDescent="0.25">
      <c r="A26" s="63" t="s">
        <v>128</v>
      </c>
      <c r="B26" s="63"/>
      <c r="C26" s="9">
        <v>1</v>
      </c>
      <c r="D26" s="9">
        <v>120</v>
      </c>
    </row>
    <row r="27" spans="1:4" s="22" customFormat="1" ht="18.600000000000001" customHeight="1" x14ac:dyDescent="0.25">
      <c r="A27" s="63" t="s">
        <v>45</v>
      </c>
      <c r="B27" s="63"/>
      <c r="C27" s="9">
        <v>2</v>
      </c>
      <c r="D27" s="9">
        <v>740</v>
      </c>
    </row>
    <row r="28" spans="1:4" s="22" customFormat="1" ht="18.600000000000001" customHeight="1" x14ac:dyDescent="0.25">
      <c r="A28" s="63" t="s">
        <v>125</v>
      </c>
      <c r="B28" s="63"/>
      <c r="C28" s="9">
        <v>2</v>
      </c>
      <c r="D28" s="9">
        <v>7150</v>
      </c>
    </row>
    <row r="29" spans="1:4" s="22" customFormat="1" ht="18.600000000000001" customHeight="1" x14ac:dyDescent="0.25">
      <c r="A29" s="63" t="s">
        <v>131</v>
      </c>
      <c r="B29" s="63"/>
      <c r="C29" s="9">
        <v>2</v>
      </c>
      <c r="D29" s="9">
        <v>280</v>
      </c>
    </row>
    <row r="30" spans="1:4" s="22" customFormat="1" ht="18.600000000000001" customHeight="1" x14ac:dyDescent="0.25">
      <c r="A30" s="63" t="s">
        <v>43</v>
      </c>
      <c r="B30" s="63"/>
      <c r="C30" s="9">
        <v>2</v>
      </c>
      <c r="D30" s="9">
        <v>580</v>
      </c>
    </row>
    <row r="31" spans="1:4" s="22" customFormat="1" ht="18.600000000000001" customHeight="1" x14ac:dyDescent="0.25">
      <c r="A31" s="64" t="s">
        <v>96</v>
      </c>
      <c r="B31" s="64"/>
      <c r="C31" s="8">
        <f>SUM(C32:C36)</f>
        <v>6</v>
      </c>
      <c r="D31" s="8">
        <f>SUM(D32:D36)</f>
        <v>1250</v>
      </c>
    </row>
    <row r="32" spans="1:4" s="22" customFormat="1" ht="18.600000000000001" customHeight="1" x14ac:dyDescent="0.25">
      <c r="A32" s="63" t="s">
        <v>47</v>
      </c>
      <c r="B32" s="63"/>
      <c r="C32" s="9">
        <v>2</v>
      </c>
      <c r="D32" s="9">
        <v>450</v>
      </c>
    </row>
    <row r="33" spans="1:4" s="22" customFormat="1" ht="18.600000000000001" customHeight="1" x14ac:dyDescent="0.25">
      <c r="A33" s="63" t="s">
        <v>66</v>
      </c>
      <c r="B33" s="63"/>
      <c r="C33" s="9">
        <v>1</v>
      </c>
      <c r="D33" s="9">
        <v>100</v>
      </c>
    </row>
    <row r="34" spans="1:4" s="22" customFormat="1" ht="18.600000000000001" customHeight="1" x14ac:dyDescent="0.25">
      <c r="A34" s="63" t="s">
        <v>52</v>
      </c>
      <c r="B34" s="63"/>
      <c r="C34" s="9">
        <v>1</v>
      </c>
      <c r="D34" s="9">
        <v>400</v>
      </c>
    </row>
    <row r="35" spans="1:4" s="22" customFormat="1" ht="18.600000000000001" customHeight="1" x14ac:dyDescent="0.25">
      <c r="A35" s="63" t="s">
        <v>41</v>
      </c>
      <c r="B35" s="63"/>
      <c r="C35" s="9">
        <v>1</v>
      </c>
      <c r="D35" s="9">
        <v>100</v>
      </c>
    </row>
    <row r="36" spans="1:4" s="22" customFormat="1" ht="18.600000000000001" customHeight="1" x14ac:dyDescent="0.25">
      <c r="A36" s="63" t="s">
        <v>45</v>
      </c>
      <c r="B36" s="63"/>
      <c r="C36" s="9">
        <v>1</v>
      </c>
      <c r="D36" s="9">
        <v>200</v>
      </c>
    </row>
    <row r="37" spans="1:4" ht="12.75" customHeight="1" x14ac:dyDescent="0.25">
      <c r="A37" s="4"/>
      <c r="B37" s="4"/>
      <c r="C37" s="5"/>
      <c r="D37" s="23" t="s">
        <v>167</v>
      </c>
    </row>
    <row r="38" spans="1:4" ht="60" customHeight="1" x14ac:dyDescent="0.25">
      <c r="A38" s="60" t="s">
        <v>181</v>
      </c>
      <c r="B38" s="60"/>
      <c r="C38" s="60"/>
      <c r="D38" s="60"/>
    </row>
    <row r="39" spans="1:4" s="19" customFormat="1" ht="12.95" customHeight="1" x14ac:dyDescent="0.2">
      <c r="A39" s="25" t="s">
        <v>174</v>
      </c>
      <c r="B39" s="20"/>
      <c r="C39" s="20"/>
      <c r="D39" s="21" t="s">
        <v>159</v>
      </c>
    </row>
    <row r="40" spans="1:4" s="37" customFormat="1" ht="20.100000000000001" customHeight="1" x14ac:dyDescent="0.25">
      <c r="A40" s="65" t="s">
        <v>161</v>
      </c>
      <c r="B40" s="65"/>
      <c r="C40" s="47" t="s">
        <v>162</v>
      </c>
      <c r="D40" s="47" t="s">
        <v>158</v>
      </c>
    </row>
    <row r="41" spans="1:4" s="22" customFormat="1" ht="17.45" customHeight="1" x14ac:dyDescent="0.25">
      <c r="A41" s="64" t="s">
        <v>9</v>
      </c>
      <c r="B41" s="64"/>
      <c r="C41" s="8">
        <f>SUM(C42)</f>
        <v>1</v>
      </c>
      <c r="D41" s="8">
        <f>SUM(D42)</f>
        <v>600</v>
      </c>
    </row>
    <row r="42" spans="1:4" s="22" customFormat="1" ht="17.45" customHeight="1" x14ac:dyDescent="0.25">
      <c r="A42" s="63" t="s">
        <v>45</v>
      </c>
      <c r="B42" s="63"/>
      <c r="C42" s="9">
        <v>1</v>
      </c>
      <c r="D42" s="9">
        <v>600</v>
      </c>
    </row>
    <row r="43" spans="1:4" s="22" customFormat="1" ht="17.45" customHeight="1" x14ac:dyDescent="0.25">
      <c r="A43" s="64" t="s">
        <v>78</v>
      </c>
      <c r="B43" s="64"/>
      <c r="C43" s="8">
        <f>SUM(C44:C46)</f>
        <v>4</v>
      </c>
      <c r="D43" s="8">
        <f>SUM(D44:D46)</f>
        <v>116</v>
      </c>
    </row>
    <row r="44" spans="1:4" s="22" customFormat="1" ht="17.45" customHeight="1" x14ac:dyDescent="0.25">
      <c r="A44" s="63" t="s">
        <v>47</v>
      </c>
      <c r="B44" s="63"/>
      <c r="C44" s="9">
        <v>1</v>
      </c>
      <c r="D44" s="9">
        <v>45</v>
      </c>
    </row>
    <row r="45" spans="1:4" s="22" customFormat="1" ht="17.45" customHeight="1" x14ac:dyDescent="0.25">
      <c r="A45" s="63" t="s">
        <v>42</v>
      </c>
      <c r="B45" s="63"/>
      <c r="C45" s="9">
        <v>1</v>
      </c>
      <c r="D45" s="9">
        <v>27</v>
      </c>
    </row>
    <row r="46" spans="1:4" s="22" customFormat="1" ht="17.45" customHeight="1" x14ac:dyDescent="0.25">
      <c r="A46" s="63" t="s">
        <v>43</v>
      </c>
      <c r="B46" s="63"/>
      <c r="C46" s="9">
        <v>2</v>
      </c>
      <c r="D46" s="9">
        <v>44</v>
      </c>
    </row>
    <row r="47" spans="1:4" s="22" customFormat="1" ht="17.45" customHeight="1" x14ac:dyDescent="0.25">
      <c r="A47" s="64" t="s">
        <v>82</v>
      </c>
      <c r="B47" s="64"/>
      <c r="C47" s="8">
        <f>SUM(C48:C52)</f>
        <v>7</v>
      </c>
      <c r="D47" s="8">
        <f>SUM(D48:D52)</f>
        <v>12600</v>
      </c>
    </row>
    <row r="48" spans="1:4" s="22" customFormat="1" ht="17.45" customHeight="1" x14ac:dyDescent="0.25">
      <c r="A48" s="63" t="s">
        <v>52</v>
      </c>
      <c r="B48" s="63"/>
      <c r="C48" s="9">
        <v>1</v>
      </c>
      <c r="D48" s="9">
        <v>200</v>
      </c>
    </row>
    <row r="49" spans="1:4" s="22" customFormat="1" ht="17.45" customHeight="1" x14ac:dyDescent="0.25">
      <c r="A49" s="63" t="s">
        <v>41</v>
      </c>
      <c r="B49" s="63"/>
      <c r="C49" s="9">
        <v>1</v>
      </c>
      <c r="D49" s="9">
        <v>10000</v>
      </c>
    </row>
    <row r="50" spans="1:4" s="22" customFormat="1" ht="17.45" customHeight="1" x14ac:dyDescent="0.25">
      <c r="A50" s="63" t="s">
        <v>42</v>
      </c>
      <c r="B50" s="63"/>
      <c r="C50" s="9">
        <v>2</v>
      </c>
      <c r="D50" s="9">
        <v>800</v>
      </c>
    </row>
    <row r="51" spans="1:4" s="22" customFormat="1" ht="17.45" customHeight="1" x14ac:dyDescent="0.25">
      <c r="A51" s="63" t="s">
        <v>45</v>
      </c>
      <c r="B51" s="63"/>
      <c r="C51" s="9">
        <v>2</v>
      </c>
      <c r="D51" s="9">
        <v>1500</v>
      </c>
    </row>
    <row r="52" spans="1:4" s="22" customFormat="1" ht="17.45" customHeight="1" x14ac:dyDescent="0.25">
      <c r="A52" s="63" t="s">
        <v>44</v>
      </c>
      <c r="B52" s="63"/>
      <c r="C52" s="9">
        <v>1</v>
      </c>
      <c r="D52" s="9">
        <v>100</v>
      </c>
    </row>
    <row r="53" spans="1:4" s="22" customFormat="1" ht="17.45" customHeight="1" x14ac:dyDescent="0.25">
      <c r="A53" s="64" t="s">
        <v>8</v>
      </c>
      <c r="B53" s="64"/>
      <c r="C53" s="8">
        <f>SUM(C54:C55)</f>
        <v>3</v>
      </c>
      <c r="D53" s="8">
        <f>SUM(D54:D55)</f>
        <v>205</v>
      </c>
    </row>
    <row r="54" spans="1:4" s="22" customFormat="1" ht="17.45" customHeight="1" x14ac:dyDescent="0.25">
      <c r="A54" s="63" t="s">
        <v>47</v>
      </c>
      <c r="B54" s="63"/>
      <c r="C54" s="9">
        <v>1</v>
      </c>
      <c r="D54" s="9">
        <v>25</v>
      </c>
    </row>
    <row r="55" spans="1:4" s="22" customFormat="1" ht="17.45" customHeight="1" x14ac:dyDescent="0.25">
      <c r="A55" s="63" t="s">
        <v>45</v>
      </c>
      <c r="B55" s="63"/>
      <c r="C55" s="9">
        <v>2</v>
      </c>
      <c r="D55" s="9">
        <v>180</v>
      </c>
    </row>
    <row r="56" spans="1:4" s="22" customFormat="1" ht="17.45" customHeight="1" x14ac:dyDescent="0.25">
      <c r="A56" s="64" t="s">
        <v>123</v>
      </c>
      <c r="B56" s="64"/>
      <c r="C56" s="8">
        <f>SUM(C57:C61)</f>
        <v>5</v>
      </c>
      <c r="D56" s="8">
        <f>SUM(D57:D61)</f>
        <v>265</v>
      </c>
    </row>
    <row r="57" spans="1:4" s="22" customFormat="1" ht="17.45" customHeight="1" x14ac:dyDescent="0.25">
      <c r="A57" s="63" t="s">
        <v>66</v>
      </c>
      <c r="B57" s="63"/>
      <c r="C57" s="9">
        <v>1</v>
      </c>
      <c r="D57" s="9">
        <v>50</v>
      </c>
    </row>
    <row r="58" spans="1:4" s="22" customFormat="1" ht="17.45" customHeight="1" x14ac:dyDescent="0.25">
      <c r="A58" s="63" t="s">
        <v>139</v>
      </c>
      <c r="B58" s="63"/>
      <c r="C58" s="9">
        <v>1</v>
      </c>
      <c r="D58" s="9">
        <v>30</v>
      </c>
    </row>
    <row r="59" spans="1:4" s="22" customFormat="1" ht="17.45" customHeight="1" x14ac:dyDescent="0.25">
      <c r="A59" s="63" t="s">
        <v>41</v>
      </c>
      <c r="B59" s="63"/>
      <c r="C59" s="9">
        <v>1</v>
      </c>
      <c r="D59" s="9">
        <v>80</v>
      </c>
    </row>
    <row r="60" spans="1:4" s="22" customFormat="1" ht="17.45" customHeight="1" x14ac:dyDescent="0.25">
      <c r="A60" s="63" t="s">
        <v>131</v>
      </c>
      <c r="B60" s="63"/>
      <c r="C60" s="9">
        <v>1</v>
      </c>
      <c r="D60" s="9">
        <v>25</v>
      </c>
    </row>
    <row r="61" spans="1:4" s="22" customFormat="1" ht="17.45" customHeight="1" x14ac:dyDescent="0.25">
      <c r="A61" s="63" t="s">
        <v>43</v>
      </c>
      <c r="B61" s="63"/>
      <c r="C61" s="9">
        <v>1</v>
      </c>
      <c r="D61" s="9">
        <v>80</v>
      </c>
    </row>
    <row r="62" spans="1:4" s="22" customFormat="1" ht="17.45" customHeight="1" x14ac:dyDescent="0.25">
      <c r="A62" s="64" t="s">
        <v>61</v>
      </c>
      <c r="B62" s="64"/>
      <c r="C62" s="8">
        <f>SUM(C63:C65)</f>
        <v>10</v>
      </c>
      <c r="D62" s="8">
        <f>SUM(D63:D65)</f>
        <v>1507</v>
      </c>
    </row>
    <row r="63" spans="1:4" s="22" customFormat="1" ht="17.45" customHeight="1" x14ac:dyDescent="0.25">
      <c r="A63" s="63" t="s">
        <v>47</v>
      </c>
      <c r="B63" s="63"/>
      <c r="C63" s="9">
        <v>5</v>
      </c>
      <c r="D63" s="9">
        <v>915</v>
      </c>
    </row>
    <row r="64" spans="1:4" s="22" customFormat="1" ht="17.45" customHeight="1" x14ac:dyDescent="0.25">
      <c r="A64" s="63" t="s">
        <v>45</v>
      </c>
      <c r="B64" s="63"/>
      <c r="C64" s="9">
        <v>4</v>
      </c>
      <c r="D64" s="9">
        <v>540</v>
      </c>
    </row>
    <row r="65" spans="1:4" s="22" customFormat="1" ht="17.45" customHeight="1" x14ac:dyDescent="0.25">
      <c r="A65" s="63" t="s">
        <v>43</v>
      </c>
      <c r="B65" s="63"/>
      <c r="C65" s="9">
        <v>1</v>
      </c>
      <c r="D65" s="9">
        <v>52</v>
      </c>
    </row>
    <row r="66" spans="1:4" s="22" customFormat="1" ht="17.45" customHeight="1" x14ac:dyDescent="0.25">
      <c r="A66" s="64" t="s">
        <v>105</v>
      </c>
      <c r="B66" s="64"/>
      <c r="C66" s="8">
        <f>SUM(C67:C70)</f>
        <v>8</v>
      </c>
      <c r="D66" s="8">
        <f>SUM(D67:D70)</f>
        <v>750</v>
      </c>
    </row>
    <row r="67" spans="1:4" s="22" customFormat="1" ht="17.45" customHeight="1" x14ac:dyDescent="0.25">
      <c r="A67" s="63" t="s">
        <v>47</v>
      </c>
      <c r="B67" s="63"/>
      <c r="C67" s="9">
        <v>5</v>
      </c>
      <c r="D67" s="9">
        <v>570</v>
      </c>
    </row>
    <row r="68" spans="1:4" s="22" customFormat="1" ht="17.45" customHeight="1" x14ac:dyDescent="0.25">
      <c r="A68" s="63" t="s">
        <v>66</v>
      </c>
      <c r="B68" s="63"/>
      <c r="C68" s="9">
        <v>1</v>
      </c>
      <c r="D68" s="9">
        <v>50</v>
      </c>
    </row>
    <row r="69" spans="1:4" s="22" customFormat="1" ht="17.45" customHeight="1" x14ac:dyDescent="0.25">
      <c r="A69" s="63" t="s">
        <v>41</v>
      </c>
      <c r="B69" s="63"/>
      <c r="C69" s="9">
        <v>1</v>
      </c>
      <c r="D69" s="9">
        <v>70</v>
      </c>
    </row>
    <row r="70" spans="1:4" s="22" customFormat="1" ht="17.45" customHeight="1" x14ac:dyDescent="0.25">
      <c r="A70" s="63" t="s">
        <v>42</v>
      </c>
      <c r="B70" s="63"/>
      <c r="C70" s="9">
        <v>1</v>
      </c>
      <c r="D70" s="9">
        <v>60</v>
      </c>
    </row>
    <row r="71" spans="1:4" s="22" customFormat="1" ht="17.45" customHeight="1" x14ac:dyDescent="0.25">
      <c r="A71" s="64" t="s">
        <v>25</v>
      </c>
      <c r="B71" s="64"/>
      <c r="C71" s="8">
        <f>SUM(C72:C78)</f>
        <v>23</v>
      </c>
      <c r="D71" s="8">
        <f>SUM(D72:D78)</f>
        <v>6310</v>
      </c>
    </row>
    <row r="72" spans="1:4" s="22" customFormat="1" ht="17.45" customHeight="1" x14ac:dyDescent="0.25">
      <c r="A72" s="63" t="s">
        <v>47</v>
      </c>
      <c r="B72" s="63"/>
      <c r="C72" s="9">
        <v>8</v>
      </c>
      <c r="D72" s="9">
        <v>1830</v>
      </c>
    </row>
    <row r="73" spans="1:4" s="22" customFormat="1" ht="17.45" customHeight="1" x14ac:dyDescent="0.25">
      <c r="A73" s="63" t="s">
        <v>52</v>
      </c>
      <c r="B73" s="63"/>
      <c r="C73" s="9">
        <v>3</v>
      </c>
      <c r="D73" s="9">
        <v>900</v>
      </c>
    </row>
    <row r="74" spans="1:4" s="22" customFormat="1" ht="17.45" customHeight="1" x14ac:dyDescent="0.25">
      <c r="A74" s="63" t="s">
        <v>41</v>
      </c>
      <c r="B74" s="63"/>
      <c r="C74" s="9">
        <v>1</v>
      </c>
      <c r="D74" s="9">
        <v>200</v>
      </c>
    </row>
    <row r="75" spans="1:4" s="22" customFormat="1" ht="17.45" customHeight="1" x14ac:dyDescent="0.25">
      <c r="A75" s="63" t="s">
        <v>42</v>
      </c>
      <c r="B75" s="63"/>
      <c r="C75" s="9">
        <v>4</v>
      </c>
      <c r="D75" s="9">
        <v>1300</v>
      </c>
    </row>
    <row r="76" spans="1:4" s="22" customFormat="1" ht="17.45" customHeight="1" x14ac:dyDescent="0.25">
      <c r="A76" s="63" t="s">
        <v>45</v>
      </c>
      <c r="B76" s="63"/>
      <c r="C76" s="9">
        <v>2</v>
      </c>
      <c r="D76" s="9">
        <v>550</v>
      </c>
    </row>
    <row r="77" spans="1:4" s="22" customFormat="1" ht="17.45" customHeight="1" x14ac:dyDescent="0.25">
      <c r="A77" s="63" t="s">
        <v>58</v>
      </c>
      <c r="B77" s="63"/>
      <c r="C77" s="9">
        <v>3</v>
      </c>
      <c r="D77" s="9">
        <v>730</v>
      </c>
    </row>
    <row r="78" spans="1:4" s="22" customFormat="1" ht="17.45" customHeight="1" x14ac:dyDescent="0.25">
      <c r="A78" s="63" t="s">
        <v>43</v>
      </c>
      <c r="B78" s="63"/>
      <c r="C78" s="9">
        <v>2</v>
      </c>
      <c r="D78" s="9">
        <v>800</v>
      </c>
    </row>
    <row r="79" spans="1:4" ht="13.5" customHeight="1" x14ac:dyDescent="0.25">
      <c r="A79" s="4"/>
      <c r="B79" s="4"/>
      <c r="C79" s="5"/>
      <c r="D79" s="23" t="s">
        <v>167</v>
      </c>
    </row>
    <row r="80" spans="1:4" ht="60" customHeight="1" x14ac:dyDescent="0.25">
      <c r="A80" s="60" t="s">
        <v>181</v>
      </c>
      <c r="B80" s="60"/>
      <c r="C80" s="60"/>
      <c r="D80" s="60"/>
    </row>
    <row r="81" spans="1:4" s="19" customFormat="1" ht="12.95" customHeight="1" x14ac:dyDescent="0.2">
      <c r="A81" s="25" t="s">
        <v>174</v>
      </c>
      <c r="B81" s="20"/>
      <c r="C81" s="20"/>
      <c r="D81" s="21" t="s">
        <v>159</v>
      </c>
    </row>
    <row r="82" spans="1:4" s="37" customFormat="1" ht="20.100000000000001" customHeight="1" x14ac:dyDescent="0.25">
      <c r="A82" s="65" t="s">
        <v>161</v>
      </c>
      <c r="B82" s="65"/>
      <c r="C82" s="47" t="s">
        <v>162</v>
      </c>
      <c r="D82" s="47" t="s">
        <v>158</v>
      </c>
    </row>
    <row r="83" spans="1:4" s="22" customFormat="1" ht="18.600000000000001" customHeight="1" x14ac:dyDescent="0.25">
      <c r="A83" s="64" t="s">
        <v>75</v>
      </c>
      <c r="B83" s="64"/>
      <c r="C83" s="8">
        <f>SUM(C84:C85)</f>
        <v>4</v>
      </c>
      <c r="D83" s="8">
        <f>SUM(D84:D85)</f>
        <v>170</v>
      </c>
    </row>
    <row r="84" spans="1:4" s="22" customFormat="1" ht="18.600000000000001" customHeight="1" x14ac:dyDescent="0.25">
      <c r="A84" s="63" t="s">
        <v>66</v>
      </c>
      <c r="B84" s="63"/>
      <c r="C84" s="9">
        <v>2</v>
      </c>
      <c r="D84" s="9">
        <v>20</v>
      </c>
    </row>
    <row r="85" spans="1:4" s="22" customFormat="1" ht="18.600000000000001" customHeight="1" x14ac:dyDescent="0.25">
      <c r="A85" s="63" t="s">
        <v>128</v>
      </c>
      <c r="B85" s="63"/>
      <c r="C85" s="9">
        <v>2</v>
      </c>
      <c r="D85" s="9">
        <v>150</v>
      </c>
    </row>
    <row r="86" spans="1:4" s="22" customFormat="1" ht="18.600000000000001" customHeight="1" x14ac:dyDescent="0.25">
      <c r="A86" s="64" t="s">
        <v>1</v>
      </c>
      <c r="B86" s="64"/>
      <c r="C86" s="8">
        <f>SUM(C87:C92)</f>
        <v>15</v>
      </c>
      <c r="D86" s="8">
        <f>SUM(D87:D92)</f>
        <v>4200</v>
      </c>
    </row>
    <row r="87" spans="1:4" s="22" customFormat="1" ht="18.600000000000001" customHeight="1" x14ac:dyDescent="0.25">
      <c r="A87" s="63" t="s">
        <v>47</v>
      </c>
      <c r="B87" s="63"/>
      <c r="C87" s="9">
        <v>3</v>
      </c>
      <c r="D87" s="9">
        <v>650</v>
      </c>
    </row>
    <row r="88" spans="1:4" s="22" customFormat="1" ht="18.600000000000001" customHeight="1" x14ac:dyDescent="0.25">
      <c r="A88" s="63" t="s">
        <v>41</v>
      </c>
      <c r="B88" s="63"/>
      <c r="C88" s="9">
        <v>4</v>
      </c>
      <c r="D88" s="9">
        <v>1290</v>
      </c>
    </row>
    <row r="89" spans="1:4" s="22" customFormat="1" ht="18.600000000000001" customHeight="1" x14ac:dyDescent="0.25">
      <c r="A89" s="63" t="s">
        <v>42</v>
      </c>
      <c r="B89" s="63"/>
      <c r="C89" s="9">
        <v>4</v>
      </c>
      <c r="D89" s="9">
        <v>1420</v>
      </c>
    </row>
    <row r="90" spans="1:4" s="22" customFormat="1" ht="18.600000000000001" customHeight="1" x14ac:dyDescent="0.25">
      <c r="A90" s="63" t="s">
        <v>49</v>
      </c>
      <c r="B90" s="63"/>
      <c r="C90" s="9">
        <v>2</v>
      </c>
      <c r="D90" s="9">
        <v>550</v>
      </c>
    </row>
    <row r="91" spans="1:4" s="22" customFormat="1" ht="18.600000000000001" customHeight="1" x14ac:dyDescent="0.25">
      <c r="A91" s="63" t="s">
        <v>43</v>
      </c>
      <c r="B91" s="63"/>
      <c r="C91" s="9">
        <v>1</v>
      </c>
      <c r="D91" s="9">
        <v>250</v>
      </c>
    </row>
    <row r="92" spans="1:4" s="22" customFormat="1" ht="18.600000000000001" customHeight="1" x14ac:dyDescent="0.25">
      <c r="A92" s="63" t="s">
        <v>44</v>
      </c>
      <c r="B92" s="63"/>
      <c r="C92" s="9">
        <v>1</v>
      </c>
      <c r="D92" s="9">
        <v>40</v>
      </c>
    </row>
    <row r="93" spans="1:4" s="22" customFormat="1" ht="18.600000000000001" customHeight="1" x14ac:dyDescent="0.25">
      <c r="A93" s="64" t="s">
        <v>7</v>
      </c>
      <c r="B93" s="64"/>
      <c r="C93" s="8">
        <f>SUM(C94:C96)</f>
        <v>8</v>
      </c>
      <c r="D93" s="8">
        <f>SUM(D94:D96)</f>
        <v>1090</v>
      </c>
    </row>
    <row r="94" spans="1:4" s="22" customFormat="1" ht="18.600000000000001" customHeight="1" x14ac:dyDescent="0.25">
      <c r="A94" s="63" t="s">
        <v>47</v>
      </c>
      <c r="B94" s="63"/>
      <c r="C94" s="9">
        <v>1</v>
      </c>
      <c r="D94" s="9">
        <v>50</v>
      </c>
    </row>
    <row r="95" spans="1:4" s="22" customFormat="1" ht="18.600000000000001" customHeight="1" x14ac:dyDescent="0.25">
      <c r="A95" s="63" t="s">
        <v>42</v>
      </c>
      <c r="B95" s="63"/>
      <c r="C95" s="9">
        <v>1</v>
      </c>
      <c r="D95" s="9">
        <v>300</v>
      </c>
    </row>
    <row r="96" spans="1:4" s="22" customFormat="1" ht="18.600000000000001" customHeight="1" x14ac:dyDescent="0.25">
      <c r="A96" s="63" t="s">
        <v>45</v>
      </c>
      <c r="B96" s="63"/>
      <c r="C96" s="9">
        <v>6</v>
      </c>
      <c r="D96" s="9">
        <v>740</v>
      </c>
    </row>
    <row r="97" spans="1:4" s="22" customFormat="1" ht="18.600000000000001" customHeight="1" x14ac:dyDescent="0.25">
      <c r="A97" s="64" t="s">
        <v>26</v>
      </c>
      <c r="B97" s="64"/>
      <c r="C97" s="8">
        <f>SUM(C98:C102)</f>
        <v>5</v>
      </c>
      <c r="D97" s="8">
        <f>SUM(D98:D102)</f>
        <v>4368</v>
      </c>
    </row>
    <row r="98" spans="1:4" s="22" customFormat="1" ht="18.600000000000001" customHeight="1" x14ac:dyDescent="0.25">
      <c r="A98" s="66" t="s">
        <v>47</v>
      </c>
      <c r="B98" s="67"/>
      <c r="C98" s="9">
        <v>1</v>
      </c>
      <c r="D98" s="9">
        <v>300</v>
      </c>
    </row>
    <row r="99" spans="1:4" s="22" customFormat="1" ht="18.600000000000001" customHeight="1" x14ac:dyDescent="0.25">
      <c r="A99" s="66" t="s">
        <v>66</v>
      </c>
      <c r="B99" s="67"/>
      <c r="C99" s="9">
        <v>1</v>
      </c>
      <c r="D99" s="9">
        <v>300</v>
      </c>
    </row>
    <row r="100" spans="1:4" s="22" customFormat="1" ht="18.600000000000001" customHeight="1" x14ac:dyDescent="0.25">
      <c r="A100" s="66" t="s">
        <v>52</v>
      </c>
      <c r="B100" s="67"/>
      <c r="C100" s="9">
        <v>1</v>
      </c>
      <c r="D100" s="9">
        <v>3500</v>
      </c>
    </row>
    <row r="101" spans="1:4" s="22" customFormat="1" ht="18.600000000000001" customHeight="1" x14ac:dyDescent="0.25">
      <c r="A101" s="63" t="s">
        <v>42</v>
      </c>
      <c r="B101" s="63"/>
      <c r="C101" s="9">
        <v>1</v>
      </c>
      <c r="D101" s="9">
        <v>250</v>
      </c>
    </row>
    <row r="102" spans="1:4" s="22" customFormat="1" ht="18.600000000000001" customHeight="1" x14ac:dyDescent="0.25">
      <c r="A102" s="63" t="s">
        <v>44</v>
      </c>
      <c r="B102" s="63"/>
      <c r="C102" s="9">
        <v>1</v>
      </c>
      <c r="D102" s="9">
        <v>18</v>
      </c>
    </row>
    <row r="103" spans="1:4" s="22" customFormat="1" ht="18.600000000000001" customHeight="1" x14ac:dyDescent="0.25">
      <c r="A103" s="64" t="s">
        <v>113</v>
      </c>
      <c r="B103" s="64"/>
      <c r="C103" s="8">
        <f>SUM(C104:C107)</f>
        <v>5</v>
      </c>
      <c r="D103" s="8">
        <f>SUM(D104:D107)</f>
        <v>2045</v>
      </c>
    </row>
    <row r="104" spans="1:4" s="22" customFormat="1" ht="18.600000000000001" customHeight="1" x14ac:dyDescent="0.25">
      <c r="A104" s="63" t="s">
        <v>47</v>
      </c>
      <c r="B104" s="63"/>
      <c r="C104" s="9">
        <v>1</v>
      </c>
      <c r="D104" s="9">
        <v>35</v>
      </c>
    </row>
    <row r="105" spans="1:4" s="22" customFormat="1" ht="18.600000000000001" customHeight="1" x14ac:dyDescent="0.25">
      <c r="A105" s="63" t="s">
        <v>66</v>
      </c>
      <c r="B105" s="63"/>
      <c r="C105" s="9">
        <v>1</v>
      </c>
      <c r="D105" s="9">
        <v>10</v>
      </c>
    </row>
    <row r="106" spans="1:4" s="22" customFormat="1" ht="18.600000000000001" customHeight="1" x14ac:dyDescent="0.25">
      <c r="A106" s="63" t="s">
        <v>52</v>
      </c>
      <c r="B106" s="63"/>
      <c r="C106" s="9">
        <v>2</v>
      </c>
      <c r="D106" s="9">
        <v>1000</v>
      </c>
    </row>
    <row r="107" spans="1:4" s="22" customFormat="1" ht="18.600000000000001" customHeight="1" x14ac:dyDescent="0.25">
      <c r="A107" s="63" t="s">
        <v>128</v>
      </c>
      <c r="B107" s="63"/>
      <c r="C107" s="9">
        <v>1</v>
      </c>
      <c r="D107" s="9">
        <v>1000</v>
      </c>
    </row>
    <row r="108" spans="1:4" s="22" customFormat="1" ht="18.600000000000001" customHeight="1" x14ac:dyDescent="0.25">
      <c r="A108" s="64" t="s">
        <v>117</v>
      </c>
      <c r="B108" s="64"/>
      <c r="C108" s="8">
        <f>SUM(C109:C111)</f>
        <v>3</v>
      </c>
      <c r="D108" s="8">
        <f>SUM(D109:D111)</f>
        <v>500</v>
      </c>
    </row>
    <row r="109" spans="1:4" s="22" customFormat="1" ht="18.600000000000001" customHeight="1" x14ac:dyDescent="0.25">
      <c r="A109" s="63" t="s">
        <v>52</v>
      </c>
      <c r="B109" s="63"/>
      <c r="C109" s="9">
        <v>1</v>
      </c>
      <c r="D109" s="9">
        <v>300</v>
      </c>
    </row>
    <row r="110" spans="1:4" s="22" customFormat="1" ht="18.600000000000001" customHeight="1" x14ac:dyDescent="0.25">
      <c r="A110" s="63" t="s">
        <v>122</v>
      </c>
      <c r="B110" s="63"/>
      <c r="C110" s="9">
        <v>1</v>
      </c>
      <c r="D110" s="9">
        <v>100</v>
      </c>
    </row>
    <row r="111" spans="1:4" s="22" customFormat="1" ht="18.600000000000001" customHeight="1" x14ac:dyDescent="0.25">
      <c r="A111" s="63" t="s">
        <v>43</v>
      </c>
      <c r="B111" s="63"/>
      <c r="C111" s="9">
        <v>1</v>
      </c>
      <c r="D111" s="9">
        <v>100</v>
      </c>
    </row>
    <row r="112" spans="1:4" s="22" customFormat="1" ht="18.600000000000001" customHeight="1" x14ac:dyDescent="0.25">
      <c r="A112" s="61" t="s">
        <v>156</v>
      </c>
      <c r="B112" s="62"/>
      <c r="C112" s="8">
        <f>SUM(C4,C10,C13,C17,C21,C23,C31,C41,C43,C47,C53,C56,C62,C66,C71,C83,C86,C93,C97,C103,C108)</f>
        <v>154</v>
      </c>
      <c r="D112" s="8">
        <f>SUM(D4,D10,D13,D17,D21,D23,D31,D41,D43,D47,D53,D56,D62,D66,D71,D83,D86,D93,D97,D103,D108)</f>
        <v>53131</v>
      </c>
    </row>
    <row r="113" spans="1:4" ht="10.5" customHeight="1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24" t="s">
        <v>168</v>
      </c>
    </row>
  </sheetData>
  <mergeCells count="107">
    <mergeCell ref="A4:B4"/>
    <mergeCell ref="A10:B10"/>
    <mergeCell ref="A17:B17"/>
    <mergeCell ref="A21:B21"/>
    <mergeCell ref="A13:B13"/>
    <mergeCell ref="A23:B23"/>
    <mergeCell ref="A14:B14"/>
    <mergeCell ref="A15:B15"/>
    <mergeCell ref="A16:B16"/>
    <mergeCell ref="A18:B18"/>
    <mergeCell ref="A19:B19"/>
    <mergeCell ref="A20:B20"/>
    <mergeCell ref="A22:B22"/>
    <mergeCell ref="A5:B5"/>
    <mergeCell ref="A6:B6"/>
    <mergeCell ref="A7:B7"/>
    <mergeCell ref="A8:B8"/>
    <mergeCell ref="A9:B9"/>
    <mergeCell ref="A11:B11"/>
    <mergeCell ref="A12:B12"/>
    <mergeCell ref="A93:B93"/>
    <mergeCell ref="A97:B97"/>
    <mergeCell ref="A103:B103"/>
    <mergeCell ref="A108:B108"/>
    <mergeCell ref="A87:B87"/>
    <mergeCell ref="A88:B88"/>
    <mergeCell ref="A89:B89"/>
    <mergeCell ref="A90:B90"/>
    <mergeCell ref="A31:B31"/>
    <mergeCell ref="A33:B33"/>
    <mergeCell ref="A34:B34"/>
    <mergeCell ref="A35:B35"/>
    <mergeCell ref="A36:B36"/>
    <mergeCell ref="A44:B44"/>
    <mergeCell ref="A82:B82"/>
    <mergeCell ref="A32:B32"/>
    <mergeCell ref="A57:B57"/>
    <mergeCell ref="A86:B86"/>
    <mergeCell ref="A50:B50"/>
    <mergeCell ref="A51:B51"/>
    <mergeCell ref="A56:B56"/>
    <mergeCell ref="A53:B53"/>
    <mergeCell ref="A52:B52"/>
    <mergeCell ref="A54:B54"/>
    <mergeCell ref="A25:B25"/>
    <mergeCell ref="A26:B26"/>
    <mergeCell ref="A27:B27"/>
    <mergeCell ref="A28:B28"/>
    <mergeCell ref="A29:B29"/>
    <mergeCell ref="A30:B30"/>
    <mergeCell ref="A48:B48"/>
    <mergeCell ref="A49:B49"/>
    <mergeCell ref="A47:B47"/>
    <mergeCell ref="A40:B40"/>
    <mergeCell ref="A45:B45"/>
    <mergeCell ref="A46:B46"/>
    <mergeCell ref="A41:B41"/>
    <mergeCell ref="A42:B42"/>
    <mergeCell ref="A43:B43"/>
    <mergeCell ref="A55:B55"/>
    <mergeCell ref="A3:B3"/>
    <mergeCell ref="A99:B99"/>
    <mergeCell ref="A100:B100"/>
    <mergeCell ref="A101:B101"/>
    <mergeCell ref="A102:B102"/>
    <mergeCell ref="A104:B104"/>
    <mergeCell ref="A105:B105"/>
    <mergeCell ref="A91:B91"/>
    <mergeCell ref="A92:B92"/>
    <mergeCell ref="A94:B94"/>
    <mergeCell ref="A95:B95"/>
    <mergeCell ref="A96:B96"/>
    <mergeCell ref="A98:B98"/>
    <mergeCell ref="A75:B75"/>
    <mergeCell ref="A76:B76"/>
    <mergeCell ref="A77:B77"/>
    <mergeCell ref="A78:B78"/>
    <mergeCell ref="A84:B84"/>
    <mergeCell ref="A85:B85"/>
    <mergeCell ref="A68:B68"/>
    <mergeCell ref="A58:B58"/>
    <mergeCell ref="A59:B59"/>
    <mergeCell ref="A24:B24"/>
    <mergeCell ref="A1:D1"/>
    <mergeCell ref="A38:D38"/>
    <mergeCell ref="A80:D80"/>
    <mergeCell ref="A112:B112"/>
    <mergeCell ref="A106:B106"/>
    <mergeCell ref="A69:B69"/>
    <mergeCell ref="A70:B70"/>
    <mergeCell ref="A72:B72"/>
    <mergeCell ref="A73:B73"/>
    <mergeCell ref="A74:B74"/>
    <mergeCell ref="A60:B60"/>
    <mergeCell ref="A61:B61"/>
    <mergeCell ref="A63:B63"/>
    <mergeCell ref="A64:B64"/>
    <mergeCell ref="A65:B65"/>
    <mergeCell ref="A67:B67"/>
    <mergeCell ref="A83:B83"/>
    <mergeCell ref="A71:B71"/>
    <mergeCell ref="A66:B66"/>
    <mergeCell ref="A62:B62"/>
    <mergeCell ref="A107:B107"/>
    <mergeCell ref="A109:B109"/>
    <mergeCell ref="A110:B110"/>
    <mergeCell ref="A111:B111"/>
  </mergeCell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&amp;C&amp;P</oddHeader>
  </headerFooter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4"/>
  <sheetViews>
    <sheetView tabSelected="1" view="pageBreakPreview" topLeftCell="A70" zoomScaleNormal="190" zoomScaleSheetLayoutView="100" workbookViewId="0">
      <selection activeCell="A94" sqref="A94:XFD94"/>
    </sheetView>
  </sheetViews>
  <sheetFormatPr defaultRowHeight="14.25" x14ac:dyDescent="0.2"/>
  <cols>
    <col min="1" max="1" width="12.140625" style="34" customWidth="1"/>
    <col min="2" max="2" width="46.28515625" style="34" customWidth="1"/>
    <col min="3" max="3" width="15.42578125" style="34" customWidth="1"/>
    <col min="4" max="4" width="8.42578125" style="34" customWidth="1"/>
    <col min="5" max="5" width="7.42578125" style="34" customWidth="1"/>
    <col min="6" max="16384" width="9.140625" style="34"/>
  </cols>
  <sheetData>
    <row r="1" spans="1:5" s="33" customFormat="1" ht="60" customHeight="1" x14ac:dyDescent="0.25">
      <c r="A1" s="59" t="s">
        <v>60</v>
      </c>
      <c r="B1" s="59"/>
      <c r="C1" s="59"/>
      <c r="D1" s="59"/>
      <c r="E1" s="59"/>
    </row>
    <row r="2" spans="1:5" s="20" customFormat="1" ht="12.95" customHeight="1" x14ac:dyDescent="0.2">
      <c r="A2" s="25" t="s">
        <v>175</v>
      </c>
      <c r="B2" s="26"/>
      <c r="C2" s="26"/>
      <c r="D2" s="26"/>
      <c r="E2" s="26"/>
    </row>
    <row r="3" spans="1:5" s="3" customFormat="1" ht="38.25" customHeight="1" x14ac:dyDescent="0.2">
      <c r="A3" s="43" t="s">
        <v>2</v>
      </c>
      <c r="B3" s="43" t="s">
        <v>32</v>
      </c>
      <c r="C3" s="43" t="s">
        <v>33</v>
      </c>
      <c r="D3" s="47" t="s">
        <v>6</v>
      </c>
      <c r="E3" s="47" t="s">
        <v>59</v>
      </c>
    </row>
    <row r="4" spans="1:5" s="3" customFormat="1" ht="20.100000000000001" customHeight="1" x14ac:dyDescent="0.2">
      <c r="A4" s="69" t="s">
        <v>170</v>
      </c>
      <c r="B4" s="69"/>
      <c r="C4" s="69"/>
      <c r="D4" s="42">
        <f>SUM(D5:D31,D36:D58,D63:D92)</f>
        <v>154</v>
      </c>
      <c r="E4" s="42">
        <f>SUM(E5:E31,E36:E58,E63:E92)</f>
        <v>53031</v>
      </c>
    </row>
    <row r="5" spans="1:5" s="3" customFormat="1" ht="15.95" customHeight="1" x14ac:dyDescent="0.2">
      <c r="A5" s="68" t="s">
        <v>67</v>
      </c>
      <c r="B5" s="1" t="s">
        <v>65</v>
      </c>
      <c r="C5" s="1" t="s">
        <v>66</v>
      </c>
      <c r="D5" s="2">
        <v>1</v>
      </c>
      <c r="E5" s="2">
        <v>50</v>
      </c>
    </row>
    <row r="6" spans="1:5" s="3" customFormat="1" ht="38.25" x14ac:dyDescent="0.2">
      <c r="A6" s="68"/>
      <c r="B6" s="1" t="s">
        <v>68</v>
      </c>
      <c r="C6" s="1" t="s">
        <v>42</v>
      </c>
      <c r="D6" s="2">
        <v>6</v>
      </c>
      <c r="E6" s="2">
        <v>855</v>
      </c>
    </row>
    <row r="7" spans="1:5" s="3" customFormat="1" ht="25.5" x14ac:dyDescent="0.2">
      <c r="A7" s="68"/>
      <c r="B7" s="1" t="s">
        <v>69</v>
      </c>
      <c r="C7" s="1" t="s">
        <v>47</v>
      </c>
      <c r="D7" s="2">
        <v>2</v>
      </c>
      <c r="E7" s="2">
        <v>100</v>
      </c>
    </row>
    <row r="8" spans="1:5" s="3" customFormat="1" ht="25.5" x14ac:dyDescent="0.2">
      <c r="A8" s="68"/>
      <c r="B8" s="1" t="s">
        <v>70</v>
      </c>
      <c r="C8" s="1" t="s">
        <v>43</v>
      </c>
      <c r="D8" s="2">
        <v>1</v>
      </c>
      <c r="E8" s="2">
        <v>25</v>
      </c>
    </row>
    <row r="9" spans="1:5" s="3" customFormat="1" ht="25.5" x14ac:dyDescent="0.2">
      <c r="A9" s="68"/>
      <c r="B9" s="1" t="s">
        <v>71</v>
      </c>
      <c r="C9" s="1" t="s">
        <v>72</v>
      </c>
      <c r="D9" s="2">
        <v>2</v>
      </c>
      <c r="E9" s="2">
        <v>65</v>
      </c>
    </row>
    <row r="10" spans="1:5" s="3" customFormat="1" ht="25.5" x14ac:dyDescent="0.2">
      <c r="A10" s="68" t="s">
        <v>24</v>
      </c>
      <c r="B10" s="1" t="s">
        <v>89</v>
      </c>
      <c r="C10" s="1" t="s">
        <v>47</v>
      </c>
      <c r="D10" s="2">
        <v>2</v>
      </c>
      <c r="E10" s="2">
        <v>70</v>
      </c>
    </row>
    <row r="11" spans="1:5" s="3" customFormat="1" ht="15.95" customHeight="1" x14ac:dyDescent="0.2">
      <c r="A11" s="68"/>
      <c r="B11" s="1" t="s">
        <v>90</v>
      </c>
      <c r="C11" s="1" t="s">
        <v>45</v>
      </c>
      <c r="D11" s="2">
        <v>1</v>
      </c>
      <c r="E11" s="2">
        <v>200</v>
      </c>
    </row>
    <row r="12" spans="1:5" s="3" customFormat="1" ht="15.95" customHeight="1" x14ac:dyDescent="0.2">
      <c r="A12" s="68" t="s">
        <v>92</v>
      </c>
      <c r="B12" s="1" t="s">
        <v>91</v>
      </c>
      <c r="C12" s="1" t="s">
        <v>66</v>
      </c>
      <c r="D12" s="2">
        <v>1</v>
      </c>
      <c r="E12" s="2">
        <v>70</v>
      </c>
    </row>
    <row r="13" spans="1:5" s="3" customFormat="1" ht="15.95" customHeight="1" x14ac:dyDescent="0.2">
      <c r="A13" s="68"/>
      <c r="B13" s="1" t="s">
        <v>80</v>
      </c>
      <c r="C13" s="1" t="s">
        <v>42</v>
      </c>
      <c r="D13" s="2">
        <v>1</v>
      </c>
      <c r="E13" s="2">
        <v>300</v>
      </c>
    </row>
    <row r="14" spans="1:5" s="3" customFormat="1" ht="25.5" x14ac:dyDescent="0.2">
      <c r="A14" s="68"/>
      <c r="B14" s="1" t="s">
        <v>93</v>
      </c>
      <c r="C14" s="1" t="s">
        <v>47</v>
      </c>
      <c r="D14" s="2">
        <v>1</v>
      </c>
      <c r="E14" s="2">
        <v>200</v>
      </c>
    </row>
    <row r="15" spans="1:5" s="3" customFormat="1" ht="25.5" x14ac:dyDescent="0.2">
      <c r="A15" s="68" t="s">
        <v>0</v>
      </c>
      <c r="B15" s="1" t="s">
        <v>87</v>
      </c>
      <c r="C15" s="1" t="s">
        <v>52</v>
      </c>
      <c r="D15" s="2">
        <v>3</v>
      </c>
      <c r="E15" s="2">
        <v>1030</v>
      </c>
    </row>
    <row r="16" spans="1:5" s="3" customFormat="1" ht="15.95" customHeight="1" x14ac:dyDescent="0.2">
      <c r="A16" s="68"/>
      <c r="B16" s="1" t="s">
        <v>88</v>
      </c>
      <c r="C16" s="1" t="s">
        <v>45</v>
      </c>
      <c r="D16" s="2">
        <v>1</v>
      </c>
      <c r="E16" s="2">
        <v>250</v>
      </c>
    </row>
    <row r="17" spans="1:5" s="3" customFormat="1" ht="38.25" x14ac:dyDescent="0.2">
      <c r="A17" s="68" t="s">
        <v>46</v>
      </c>
      <c r="B17" s="1" t="s">
        <v>39</v>
      </c>
      <c r="C17" s="1" t="s">
        <v>45</v>
      </c>
      <c r="D17" s="2">
        <v>5</v>
      </c>
      <c r="E17" s="2">
        <v>550</v>
      </c>
    </row>
    <row r="18" spans="1:5" s="3" customFormat="1" ht="12.75" x14ac:dyDescent="0.2">
      <c r="A18" s="68"/>
      <c r="B18" s="1" t="s">
        <v>40</v>
      </c>
      <c r="C18" s="1" t="s">
        <v>41</v>
      </c>
      <c r="D18" s="2">
        <v>1</v>
      </c>
      <c r="E18" s="2">
        <v>250</v>
      </c>
    </row>
    <row r="19" spans="1:5" ht="15.95" customHeight="1" x14ac:dyDescent="0.2">
      <c r="A19" s="44" t="s">
        <v>94</v>
      </c>
      <c r="B19" s="1" t="s">
        <v>80</v>
      </c>
      <c r="C19" s="1" t="s">
        <v>42</v>
      </c>
      <c r="D19" s="2">
        <v>1</v>
      </c>
      <c r="E19" s="2">
        <v>300</v>
      </c>
    </row>
    <row r="20" spans="1:5" ht="25.5" x14ac:dyDescent="0.2">
      <c r="A20" s="68" t="s">
        <v>27</v>
      </c>
      <c r="B20" s="1" t="s">
        <v>124</v>
      </c>
      <c r="C20" s="1" t="s">
        <v>125</v>
      </c>
      <c r="D20" s="2">
        <v>2</v>
      </c>
      <c r="E20" s="2">
        <v>7150</v>
      </c>
    </row>
    <row r="21" spans="1:5" ht="25.5" x14ac:dyDescent="0.2">
      <c r="A21" s="68"/>
      <c r="B21" s="1" t="s">
        <v>126</v>
      </c>
      <c r="C21" s="1" t="s">
        <v>41</v>
      </c>
      <c r="D21" s="2">
        <v>3</v>
      </c>
      <c r="E21" s="2">
        <v>3320</v>
      </c>
    </row>
    <row r="22" spans="1:5" ht="25.5" x14ac:dyDescent="0.2">
      <c r="A22" s="68"/>
      <c r="B22" s="1" t="s">
        <v>127</v>
      </c>
      <c r="C22" s="1" t="s">
        <v>128</v>
      </c>
      <c r="D22" s="2">
        <v>1</v>
      </c>
      <c r="E22" s="2">
        <v>120</v>
      </c>
    </row>
    <row r="23" spans="1:5" ht="25.5" x14ac:dyDescent="0.2">
      <c r="A23" s="68"/>
      <c r="B23" s="1" t="s">
        <v>129</v>
      </c>
      <c r="C23" s="1" t="s">
        <v>45</v>
      </c>
      <c r="D23" s="2">
        <v>2</v>
      </c>
      <c r="E23" s="2">
        <v>740</v>
      </c>
    </row>
    <row r="24" spans="1:5" ht="25.5" x14ac:dyDescent="0.2">
      <c r="A24" s="68"/>
      <c r="B24" s="1" t="s">
        <v>130</v>
      </c>
      <c r="C24" s="1" t="s">
        <v>131</v>
      </c>
      <c r="D24" s="2">
        <v>2</v>
      </c>
      <c r="E24" s="2">
        <v>280</v>
      </c>
    </row>
    <row r="25" spans="1:5" ht="63.75" x14ac:dyDescent="0.2">
      <c r="A25" s="68"/>
      <c r="B25" s="1" t="s">
        <v>132</v>
      </c>
      <c r="C25" s="1" t="s">
        <v>47</v>
      </c>
      <c r="D25" s="2">
        <v>6</v>
      </c>
      <c r="E25" s="2">
        <v>650</v>
      </c>
    </row>
    <row r="26" spans="1:5" ht="25.5" x14ac:dyDescent="0.2">
      <c r="A26" s="68"/>
      <c r="B26" s="1" t="s">
        <v>133</v>
      </c>
      <c r="C26" s="1" t="s">
        <v>43</v>
      </c>
      <c r="D26" s="2">
        <v>2</v>
      </c>
      <c r="E26" s="2">
        <v>580</v>
      </c>
    </row>
    <row r="27" spans="1:5" ht="15.95" customHeight="1" x14ac:dyDescent="0.2">
      <c r="A27" s="68" t="s">
        <v>96</v>
      </c>
      <c r="B27" s="1" t="s">
        <v>95</v>
      </c>
      <c r="C27" s="1" t="s">
        <v>45</v>
      </c>
      <c r="D27" s="2">
        <v>1</v>
      </c>
      <c r="E27" s="2">
        <v>200</v>
      </c>
    </row>
    <row r="28" spans="1:5" ht="15.95" customHeight="1" x14ac:dyDescent="0.2">
      <c r="A28" s="68"/>
      <c r="B28" s="1" t="s">
        <v>97</v>
      </c>
      <c r="C28" s="1" t="s">
        <v>41</v>
      </c>
      <c r="D28" s="2">
        <v>1</v>
      </c>
      <c r="E28" s="2">
        <v>100</v>
      </c>
    </row>
    <row r="29" spans="1:5" ht="15.95" customHeight="1" x14ac:dyDescent="0.2">
      <c r="A29" s="68"/>
      <c r="B29" s="1" t="s">
        <v>65</v>
      </c>
      <c r="C29" s="1" t="s">
        <v>66</v>
      </c>
      <c r="D29" s="2">
        <v>1</v>
      </c>
      <c r="E29" s="2">
        <v>100</v>
      </c>
    </row>
    <row r="30" spans="1:5" ht="38.25" x14ac:dyDescent="0.2">
      <c r="A30" s="68"/>
      <c r="B30" s="1" t="s">
        <v>98</v>
      </c>
      <c r="C30" s="1" t="s">
        <v>47</v>
      </c>
      <c r="D30" s="2">
        <v>2</v>
      </c>
      <c r="E30" s="2">
        <v>450</v>
      </c>
    </row>
    <row r="31" spans="1:5" ht="22.5" customHeight="1" x14ac:dyDescent="0.2">
      <c r="A31" s="68"/>
      <c r="B31" s="1" t="s">
        <v>99</v>
      </c>
      <c r="C31" s="1" t="s">
        <v>139</v>
      </c>
      <c r="D31" s="2">
        <v>1</v>
      </c>
      <c r="E31" s="2">
        <v>400</v>
      </c>
    </row>
    <row r="32" spans="1:5" ht="12.75" customHeight="1" x14ac:dyDescent="0.2">
      <c r="A32" s="7"/>
      <c r="B32" s="10"/>
      <c r="C32" s="10"/>
      <c r="D32" s="6"/>
      <c r="E32" s="23" t="s">
        <v>167</v>
      </c>
    </row>
    <row r="33" spans="1:5" ht="60" customHeight="1" x14ac:dyDescent="0.2">
      <c r="A33" s="59" t="s">
        <v>60</v>
      </c>
      <c r="B33" s="59"/>
      <c r="C33" s="59"/>
      <c r="D33" s="59"/>
      <c r="E33" s="59"/>
    </row>
    <row r="34" spans="1:5" s="20" customFormat="1" ht="12.95" customHeight="1" x14ac:dyDescent="0.2">
      <c r="A34" s="25" t="s">
        <v>175</v>
      </c>
      <c r="B34" s="26"/>
      <c r="C34" s="26"/>
      <c r="D34" s="26"/>
      <c r="E34" s="26"/>
    </row>
    <row r="35" spans="1:5" s="3" customFormat="1" ht="38.1" customHeight="1" x14ac:dyDescent="0.2">
      <c r="A35" s="43" t="s">
        <v>2</v>
      </c>
      <c r="B35" s="43" t="s">
        <v>32</v>
      </c>
      <c r="C35" s="43" t="s">
        <v>33</v>
      </c>
      <c r="D35" s="47" t="s">
        <v>6</v>
      </c>
      <c r="E35" s="47" t="s">
        <v>59</v>
      </c>
    </row>
    <row r="36" spans="1:5" s="20" customFormat="1" ht="15.95" customHeight="1" x14ac:dyDescent="0.2">
      <c r="A36" s="44" t="s">
        <v>9</v>
      </c>
      <c r="B36" s="1" t="s">
        <v>100</v>
      </c>
      <c r="C36" s="1" t="s">
        <v>45</v>
      </c>
      <c r="D36" s="2">
        <v>1</v>
      </c>
      <c r="E36" s="2">
        <v>600</v>
      </c>
    </row>
    <row r="37" spans="1:5" s="3" customFormat="1" ht="25.5" x14ac:dyDescent="0.2">
      <c r="A37" s="68" t="s">
        <v>78</v>
      </c>
      <c r="B37" s="1" t="s">
        <v>77</v>
      </c>
      <c r="C37" s="1" t="s">
        <v>43</v>
      </c>
      <c r="D37" s="2">
        <v>2</v>
      </c>
      <c r="E37" s="2">
        <v>44</v>
      </c>
    </row>
    <row r="38" spans="1:5" s="3" customFormat="1" ht="25.5" x14ac:dyDescent="0.2">
      <c r="A38" s="68"/>
      <c r="B38" s="1" t="s">
        <v>79</v>
      </c>
      <c r="C38" s="1" t="s">
        <v>47</v>
      </c>
      <c r="D38" s="2">
        <v>1</v>
      </c>
      <c r="E38" s="2">
        <v>45</v>
      </c>
    </row>
    <row r="39" spans="1:5" s="3" customFormat="1" ht="15.95" customHeight="1" x14ac:dyDescent="0.2">
      <c r="A39" s="68"/>
      <c r="B39" s="1" t="s">
        <v>80</v>
      </c>
      <c r="C39" s="1" t="s">
        <v>42</v>
      </c>
      <c r="D39" s="2">
        <v>1</v>
      </c>
      <c r="E39" s="2">
        <v>27</v>
      </c>
    </row>
    <row r="40" spans="1:5" s="3" customFormat="1" ht="15.95" customHeight="1" x14ac:dyDescent="0.2">
      <c r="A40" s="68" t="s">
        <v>82</v>
      </c>
      <c r="B40" s="1" t="s">
        <v>81</v>
      </c>
      <c r="C40" s="1" t="s">
        <v>42</v>
      </c>
      <c r="D40" s="2">
        <v>2</v>
      </c>
      <c r="E40" s="2">
        <v>800</v>
      </c>
    </row>
    <row r="41" spans="1:5" s="3" customFormat="1" ht="25.5" customHeight="1" x14ac:dyDescent="0.2">
      <c r="A41" s="68"/>
      <c r="B41" s="1" t="s">
        <v>83</v>
      </c>
      <c r="C41" s="1" t="s">
        <v>52</v>
      </c>
      <c r="D41" s="2">
        <v>1</v>
      </c>
      <c r="E41" s="2">
        <v>200</v>
      </c>
    </row>
    <row r="42" spans="1:5" s="3" customFormat="1" ht="15.95" customHeight="1" x14ac:dyDescent="0.2">
      <c r="A42" s="68"/>
      <c r="B42" s="1" t="s">
        <v>84</v>
      </c>
      <c r="C42" s="1" t="s">
        <v>44</v>
      </c>
      <c r="D42" s="2">
        <v>1</v>
      </c>
      <c r="E42" s="2">
        <v>100</v>
      </c>
    </row>
    <row r="43" spans="1:5" s="3" customFormat="1" ht="15.95" customHeight="1" x14ac:dyDescent="0.2">
      <c r="A43" s="68"/>
      <c r="B43" s="1" t="s">
        <v>85</v>
      </c>
      <c r="C43" s="1" t="s">
        <v>45</v>
      </c>
      <c r="D43" s="2">
        <v>2</v>
      </c>
      <c r="E43" s="2">
        <v>1500</v>
      </c>
    </row>
    <row r="44" spans="1:5" s="3" customFormat="1" ht="15.95" customHeight="1" x14ac:dyDescent="0.2">
      <c r="A44" s="68"/>
      <c r="B44" s="1" t="s">
        <v>86</v>
      </c>
      <c r="C44" s="1" t="s">
        <v>41</v>
      </c>
      <c r="D44" s="2">
        <v>1</v>
      </c>
      <c r="E44" s="2">
        <v>10000</v>
      </c>
    </row>
    <row r="45" spans="1:5" s="3" customFormat="1" ht="15.95" customHeight="1" x14ac:dyDescent="0.2">
      <c r="A45" s="68" t="s">
        <v>8</v>
      </c>
      <c r="B45" s="1" t="s">
        <v>101</v>
      </c>
      <c r="C45" s="1" t="s">
        <v>45</v>
      </c>
      <c r="D45" s="2">
        <v>2</v>
      </c>
      <c r="E45" s="2">
        <v>180</v>
      </c>
    </row>
    <row r="46" spans="1:5" s="3" customFormat="1" ht="25.5" x14ac:dyDescent="0.2">
      <c r="A46" s="68"/>
      <c r="B46" s="1" t="s">
        <v>102</v>
      </c>
      <c r="C46" s="1" t="s">
        <v>47</v>
      </c>
      <c r="D46" s="2">
        <v>1</v>
      </c>
      <c r="E46" s="2">
        <v>25</v>
      </c>
    </row>
    <row r="47" spans="1:5" s="3" customFormat="1" ht="15.95" customHeight="1" x14ac:dyDescent="0.2">
      <c r="A47" s="68" t="s">
        <v>123</v>
      </c>
      <c r="B47" s="1" t="s">
        <v>134</v>
      </c>
      <c r="C47" s="1" t="s">
        <v>66</v>
      </c>
      <c r="D47" s="2">
        <v>1</v>
      </c>
      <c r="E47" s="2">
        <v>50</v>
      </c>
    </row>
    <row r="48" spans="1:5" s="3" customFormat="1" ht="15.95" customHeight="1" x14ac:dyDescent="0.2">
      <c r="A48" s="68"/>
      <c r="B48" s="1" t="s">
        <v>135</v>
      </c>
      <c r="C48" s="1" t="s">
        <v>41</v>
      </c>
      <c r="D48" s="2">
        <v>1</v>
      </c>
      <c r="E48" s="2">
        <v>80</v>
      </c>
    </row>
    <row r="49" spans="1:5" s="3" customFormat="1" ht="25.5" x14ac:dyDescent="0.2">
      <c r="A49" s="68"/>
      <c r="B49" s="1" t="s">
        <v>138</v>
      </c>
      <c r="C49" s="1" t="s">
        <v>43</v>
      </c>
      <c r="D49" s="2">
        <v>1</v>
      </c>
      <c r="E49" s="2">
        <v>80</v>
      </c>
    </row>
    <row r="50" spans="1:5" s="3" customFormat="1" ht="25.5" x14ac:dyDescent="0.2">
      <c r="A50" s="68"/>
      <c r="B50" s="1" t="s">
        <v>136</v>
      </c>
      <c r="C50" s="1" t="s">
        <v>131</v>
      </c>
      <c r="D50" s="2">
        <v>1</v>
      </c>
      <c r="E50" s="2">
        <v>25</v>
      </c>
    </row>
    <row r="51" spans="1:5" s="3" customFormat="1" ht="25.5" x14ac:dyDescent="0.2">
      <c r="A51" s="68"/>
      <c r="B51" s="1" t="s">
        <v>137</v>
      </c>
      <c r="C51" s="1" t="s">
        <v>139</v>
      </c>
      <c r="D51" s="2">
        <v>1</v>
      </c>
      <c r="E51" s="2">
        <v>30</v>
      </c>
    </row>
    <row r="52" spans="1:5" s="3" customFormat="1" ht="51" x14ac:dyDescent="0.2">
      <c r="A52" s="68" t="s">
        <v>61</v>
      </c>
      <c r="B52" s="1" t="s">
        <v>62</v>
      </c>
      <c r="C52" s="1" t="s">
        <v>45</v>
      </c>
      <c r="D52" s="2">
        <v>4</v>
      </c>
      <c r="E52" s="2">
        <v>540</v>
      </c>
    </row>
    <row r="53" spans="1:5" s="3" customFormat="1" ht="89.25" x14ac:dyDescent="0.2">
      <c r="A53" s="68"/>
      <c r="B53" s="1" t="s">
        <v>63</v>
      </c>
      <c r="C53" s="1" t="s">
        <v>47</v>
      </c>
      <c r="D53" s="2">
        <v>5</v>
      </c>
      <c r="E53" s="2">
        <v>915</v>
      </c>
    </row>
    <row r="54" spans="1:5" s="3" customFormat="1" ht="25.5" x14ac:dyDescent="0.2">
      <c r="A54" s="68"/>
      <c r="B54" s="1" t="s">
        <v>64</v>
      </c>
      <c r="C54" s="1" t="s">
        <v>43</v>
      </c>
      <c r="D54" s="2">
        <v>1</v>
      </c>
      <c r="E54" s="2">
        <v>52</v>
      </c>
    </row>
    <row r="55" spans="1:5" s="3" customFormat="1" ht="22.5" customHeight="1" x14ac:dyDescent="0.2">
      <c r="A55" s="68" t="s">
        <v>105</v>
      </c>
      <c r="B55" s="1" t="s">
        <v>106</v>
      </c>
      <c r="C55" s="1" t="s">
        <v>66</v>
      </c>
      <c r="D55" s="2">
        <v>1</v>
      </c>
      <c r="E55" s="2">
        <v>50</v>
      </c>
    </row>
    <row r="56" spans="1:5" s="3" customFormat="1" ht="51" x14ac:dyDescent="0.2">
      <c r="A56" s="68"/>
      <c r="B56" s="1" t="s">
        <v>107</v>
      </c>
      <c r="C56" s="1" t="s">
        <v>47</v>
      </c>
      <c r="D56" s="2">
        <v>5</v>
      </c>
      <c r="E56" s="2">
        <v>570</v>
      </c>
    </row>
    <row r="57" spans="1:5" s="3" customFormat="1" ht="15.95" customHeight="1" x14ac:dyDescent="0.2">
      <c r="A57" s="68"/>
      <c r="B57" s="1" t="s">
        <v>80</v>
      </c>
      <c r="C57" s="1" t="s">
        <v>42</v>
      </c>
      <c r="D57" s="2">
        <v>1</v>
      </c>
      <c r="E57" s="2">
        <v>60</v>
      </c>
    </row>
    <row r="58" spans="1:5" s="3" customFormat="1" ht="15.95" customHeight="1" x14ac:dyDescent="0.2">
      <c r="A58" s="68"/>
      <c r="B58" s="1" t="s">
        <v>108</v>
      </c>
      <c r="C58" s="1" t="s">
        <v>41</v>
      </c>
      <c r="D58" s="2">
        <v>1</v>
      </c>
      <c r="E58" s="2">
        <v>70</v>
      </c>
    </row>
    <row r="59" spans="1:5" x14ac:dyDescent="0.2">
      <c r="A59" s="12"/>
      <c r="B59" s="12"/>
      <c r="C59" s="12"/>
      <c r="D59" s="12"/>
      <c r="E59" s="23" t="s">
        <v>167</v>
      </c>
    </row>
    <row r="60" spans="1:5" s="33" customFormat="1" ht="60" customHeight="1" x14ac:dyDescent="0.25">
      <c r="A60" s="59" t="s">
        <v>60</v>
      </c>
      <c r="B60" s="59"/>
      <c r="C60" s="59"/>
      <c r="D60" s="59"/>
      <c r="E60" s="59"/>
    </row>
    <row r="61" spans="1:5" s="20" customFormat="1" ht="12.95" customHeight="1" x14ac:dyDescent="0.2">
      <c r="A61" s="25" t="s">
        <v>175</v>
      </c>
      <c r="B61" s="26"/>
      <c r="C61" s="26"/>
      <c r="D61" s="26"/>
      <c r="E61" s="26"/>
    </row>
    <row r="62" spans="1:5" s="3" customFormat="1" ht="38.1" customHeight="1" x14ac:dyDescent="0.2">
      <c r="A62" s="43" t="s">
        <v>2</v>
      </c>
      <c r="B62" s="43" t="s">
        <v>32</v>
      </c>
      <c r="C62" s="43" t="s">
        <v>33</v>
      </c>
      <c r="D62" s="47" t="s">
        <v>6</v>
      </c>
      <c r="E62" s="47" t="s">
        <v>59</v>
      </c>
    </row>
    <row r="63" spans="1:5" s="3" customFormat="1" ht="38.25" x14ac:dyDescent="0.2">
      <c r="A63" s="68" t="s">
        <v>25</v>
      </c>
      <c r="B63" s="1" t="s">
        <v>50</v>
      </c>
      <c r="C63" s="1" t="s">
        <v>47</v>
      </c>
      <c r="D63" s="2">
        <v>8</v>
      </c>
      <c r="E63" s="2">
        <v>1830</v>
      </c>
    </row>
    <row r="64" spans="1:5" s="3" customFormat="1" ht="25.5" x14ac:dyDescent="0.2">
      <c r="A64" s="68"/>
      <c r="B64" s="1" t="s">
        <v>51</v>
      </c>
      <c r="C64" s="1" t="s">
        <v>52</v>
      </c>
      <c r="D64" s="2">
        <v>3</v>
      </c>
      <c r="E64" s="2">
        <v>900</v>
      </c>
    </row>
    <row r="65" spans="1:5" s="3" customFormat="1" ht="25.5" x14ac:dyDescent="0.2">
      <c r="A65" s="68"/>
      <c r="B65" s="1" t="s">
        <v>53</v>
      </c>
      <c r="C65" s="1" t="s">
        <v>45</v>
      </c>
      <c r="D65" s="2">
        <v>2</v>
      </c>
      <c r="E65" s="2">
        <v>550</v>
      </c>
    </row>
    <row r="66" spans="1:5" s="3" customFormat="1" ht="25.5" x14ac:dyDescent="0.2">
      <c r="A66" s="68"/>
      <c r="B66" s="1" t="s">
        <v>54</v>
      </c>
      <c r="C66" s="1" t="s">
        <v>43</v>
      </c>
      <c r="D66" s="2">
        <v>2</v>
      </c>
      <c r="E66" s="2">
        <v>800</v>
      </c>
    </row>
    <row r="67" spans="1:5" s="3" customFormat="1" ht="21.75" customHeight="1" x14ac:dyDescent="0.2">
      <c r="A67" s="68"/>
      <c r="B67" s="1" t="s">
        <v>55</v>
      </c>
      <c r="C67" s="1" t="s">
        <v>42</v>
      </c>
      <c r="D67" s="2">
        <v>4</v>
      </c>
      <c r="E67" s="2">
        <v>1300</v>
      </c>
    </row>
    <row r="68" spans="1:5" s="3" customFormat="1" ht="15.95" customHeight="1" x14ac:dyDescent="0.2">
      <c r="A68" s="68"/>
      <c r="B68" s="1" t="s">
        <v>56</v>
      </c>
      <c r="C68" s="1" t="s">
        <v>41</v>
      </c>
      <c r="D68" s="2">
        <v>1</v>
      </c>
      <c r="E68" s="2">
        <v>200</v>
      </c>
    </row>
    <row r="69" spans="1:5" s="3" customFormat="1" ht="25.5" x14ac:dyDescent="0.2">
      <c r="A69" s="68"/>
      <c r="B69" s="1" t="s">
        <v>57</v>
      </c>
      <c r="C69" s="1" t="s">
        <v>58</v>
      </c>
      <c r="D69" s="2">
        <v>3</v>
      </c>
      <c r="E69" s="2">
        <v>730</v>
      </c>
    </row>
    <row r="70" spans="1:5" s="3" customFormat="1" ht="15.95" customHeight="1" x14ac:dyDescent="0.2">
      <c r="A70" s="68" t="s">
        <v>75</v>
      </c>
      <c r="B70" s="1" t="s">
        <v>73</v>
      </c>
      <c r="C70" s="1" t="s">
        <v>74</v>
      </c>
      <c r="D70" s="2">
        <v>2</v>
      </c>
      <c r="E70" s="2">
        <v>150</v>
      </c>
    </row>
    <row r="71" spans="1:5" s="3" customFormat="1" ht="15.95" customHeight="1" x14ac:dyDescent="0.2">
      <c r="A71" s="68"/>
      <c r="B71" s="1" t="s">
        <v>76</v>
      </c>
      <c r="C71" s="1" t="s">
        <v>66</v>
      </c>
      <c r="D71" s="2">
        <v>2</v>
      </c>
      <c r="E71" s="2">
        <v>20</v>
      </c>
    </row>
    <row r="72" spans="1:5" s="3" customFormat="1" ht="26.25" customHeight="1" x14ac:dyDescent="0.2">
      <c r="A72" s="68" t="s">
        <v>1</v>
      </c>
      <c r="B72" s="1" t="s">
        <v>34</v>
      </c>
      <c r="C72" s="1" t="s">
        <v>47</v>
      </c>
      <c r="D72" s="2">
        <v>3</v>
      </c>
      <c r="E72" s="2">
        <v>650</v>
      </c>
    </row>
    <row r="73" spans="1:5" s="3" customFormat="1" ht="25.5" x14ac:dyDescent="0.2">
      <c r="A73" s="68"/>
      <c r="B73" s="1" t="s">
        <v>35</v>
      </c>
      <c r="C73" s="1" t="s">
        <v>41</v>
      </c>
      <c r="D73" s="2">
        <v>4</v>
      </c>
      <c r="E73" s="2">
        <v>1290</v>
      </c>
    </row>
    <row r="74" spans="1:5" s="3" customFormat="1" ht="12.75" x14ac:dyDescent="0.2">
      <c r="A74" s="68"/>
      <c r="B74" s="1" t="s">
        <v>36</v>
      </c>
      <c r="C74" s="1" t="s">
        <v>42</v>
      </c>
      <c r="D74" s="2">
        <v>4</v>
      </c>
      <c r="E74" s="2">
        <v>1420</v>
      </c>
    </row>
    <row r="75" spans="1:5" s="3" customFormat="1" ht="25.5" x14ac:dyDescent="0.2">
      <c r="A75" s="68"/>
      <c r="B75" s="1" t="s">
        <v>48</v>
      </c>
      <c r="C75" s="1" t="s">
        <v>49</v>
      </c>
      <c r="D75" s="2">
        <v>2</v>
      </c>
      <c r="E75" s="2">
        <v>550</v>
      </c>
    </row>
    <row r="76" spans="1:5" s="3" customFormat="1" ht="25.5" x14ac:dyDescent="0.2">
      <c r="A76" s="68"/>
      <c r="B76" s="1" t="s">
        <v>37</v>
      </c>
      <c r="C76" s="1" t="s">
        <v>43</v>
      </c>
      <c r="D76" s="2">
        <v>1</v>
      </c>
      <c r="E76" s="2">
        <v>250</v>
      </c>
    </row>
    <row r="77" spans="1:5" s="3" customFormat="1" ht="15.95" customHeight="1" x14ac:dyDescent="0.2">
      <c r="A77" s="68"/>
      <c r="B77" s="1" t="s">
        <v>38</v>
      </c>
      <c r="C77" s="1" t="s">
        <v>44</v>
      </c>
      <c r="D77" s="2">
        <v>1</v>
      </c>
      <c r="E77" s="2">
        <v>40</v>
      </c>
    </row>
    <row r="78" spans="1:5" s="3" customFormat="1" ht="15.95" customHeight="1" x14ac:dyDescent="0.2">
      <c r="A78" s="68" t="s">
        <v>7</v>
      </c>
      <c r="B78" s="1" t="s">
        <v>80</v>
      </c>
      <c r="C78" s="1" t="s">
        <v>42</v>
      </c>
      <c r="D78" s="2">
        <v>1</v>
      </c>
      <c r="E78" s="2">
        <v>300</v>
      </c>
    </row>
    <row r="79" spans="1:5" s="3" customFormat="1" ht="38.25" x14ac:dyDescent="0.2">
      <c r="A79" s="68"/>
      <c r="B79" s="1" t="s">
        <v>103</v>
      </c>
      <c r="C79" s="1" t="s">
        <v>45</v>
      </c>
      <c r="D79" s="2">
        <v>6</v>
      </c>
      <c r="E79" s="2">
        <v>740</v>
      </c>
    </row>
    <row r="80" spans="1:5" s="3" customFormat="1" ht="22.5" customHeight="1" x14ac:dyDescent="0.2">
      <c r="A80" s="68"/>
      <c r="B80" s="1" t="s">
        <v>104</v>
      </c>
      <c r="C80" s="1" t="s">
        <v>47</v>
      </c>
      <c r="D80" s="2">
        <v>1</v>
      </c>
      <c r="E80" s="2">
        <v>50</v>
      </c>
    </row>
    <row r="81" spans="1:5" s="3" customFormat="1" ht="25.5" x14ac:dyDescent="0.2">
      <c r="A81" s="68" t="s">
        <v>26</v>
      </c>
      <c r="B81" s="1" t="s">
        <v>109</v>
      </c>
      <c r="C81" s="1" t="s">
        <v>47</v>
      </c>
      <c r="D81" s="2">
        <v>1</v>
      </c>
      <c r="E81" s="2">
        <v>300</v>
      </c>
    </row>
    <row r="82" spans="1:5" s="3" customFormat="1" ht="25.5" x14ac:dyDescent="0.2">
      <c r="A82" s="68"/>
      <c r="B82" s="1" t="s">
        <v>110</v>
      </c>
      <c r="C82" s="1" t="s">
        <v>52</v>
      </c>
      <c r="D82" s="2">
        <v>1</v>
      </c>
      <c r="E82" s="2">
        <v>3500</v>
      </c>
    </row>
    <row r="83" spans="1:5" s="3" customFormat="1" ht="15.95" customHeight="1" x14ac:dyDescent="0.2">
      <c r="A83" s="68"/>
      <c r="B83" s="1" t="s">
        <v>111</v>
      </c>
      <c r="C83" s="1" t="s">
        <v>44</v>
      </c>
      <c r="D83" s="2">
        <v>1</v>
      </c>
      <c r="E83" s="2">
        <v>18</v>
      </c>
    </row>
    <row r="84" spans="1:5" s="3" customFormat="1" ht="15.95" customHeight="1" x14ac:dyDescent="0.2">
      <c r="A84" s="68"/>
      <c r="B84" s="1" t="s">
        <v>80</v>
      </c>
      <c r="C84" s="1" t="s">
        <v>42</v>
      </c>
      <c r="D84" s="2">
        <v>1</v>
      </c>
      <c r="E84" s="2">
        <v>250</v>
      </c>
    </row>
    <row r="85" spans="1:5" s="3" customFormat="1" ht="15.95" customHeight="1" x14ac:dyDescent="0.2">
      <c r="A85" s="68"/>
      <c r="B85" s="1" t="s">
        <v>112</v>
      </c>
      <c r="C85" s="1" t="s">
        <v>66</v>
      </c>
      <c r="D85" s="2">
        <v>1</v>
      </c>
      <c r="E85" s="2">
        <v>300</v>
      </c>
    </row>
    <row r="86" spans="1:5" s="3" customFormat="1" ht="25.5" x14ac:dyDescent="0.2">
      <c r="A86" s="68" t="s">
        <v>113</v>
      </c>
      <c r="B86" s="1" t="s">
        <v>114</v>
      </c>
      <c r="C86" s="1" t="s">
        <v>47</v>
      </c>
      <c r="D86" s="2">
        <v>1</v>
      </c>
      <c r="E86" s="2">
        <v>35</v>
      </c>
    </row>
    <row r="87" spans="1:5" s="3" customFormat="1" ht="27.75" customHeight="1" x14ac:dyDescent="0.2">
      <c r="A87" s="68"/>
      <c r="B87" s="1" t="s">
        <v>115</v>
      </c>
      <c r="C87" s="1" t="s">
        <v>52</v>
      </c>
      <c r="D87" s="2">
        <v>2</v>
      </c>
      <c r="E87" s="2">
        <v>1000</v>
      </c>
    </row>
    <row r="88" spans="1:5" s="3" customFormat="1" ht="15.95" customHeight="1" x14ac:dyDescent="0.2">
      <c r="A88" s="68"/>
      <c r="B88" s="1" t="s">
        <v>116</v>
      </c>
      <c r="C88" s="1" t="s">
        <v>74</v>
      </c>
      <c r="D88" s="2">
        <v>1</v>
      </c>
      <c r="E88" s="2">
        <v>1000</v>
      </c>
    </row>
    <row r="89" spans="1:5" s="3" customFormat="1" ht="15.95" customHeight="1" x14ac:dyDescent="0.2">
      <c r="A89" s="68"/>
      <c r="B89" s="1" t="s">
        <v>118</v>
      </c>
      <c r="C89" s="1" t="s">
        <v>66</v>
      </c>
      <c r="D89" s="2">
        <v>1</v>
      </c>
      <c r="E89" s="2">
        <v>10</v>
      </c>
    </row>
    <row r="90" spans="1:5" s="3" customFormat="1" ht="25.5" x14ac:dyDescent="0.2">
      <c r="A90" s="68" t="s">
        <v>117</v>
      </c>
      <c r="B90" s="1" t="s">
        <v>119</v>
      </c>
      <c r="C90" s="1" t="s">
        <v>52</v>
      </c>
      <c r="D90" s="2">
        <v>1</v>
      </c>
      <c r="E90" s="2">
        <v>300</v>
      </c>
    </row>
    <row r="91" spans="1:5" s="3" customFormat="1" ht="25.5" x14ac:dyDescent="0.2">
      <c r="A91" s="68"/>
      <c r="B91" s="1" t="s">
        <v>120</v>
      </c>
      <c r="C91" s="1" t="s">
        <v>43</v>
      </c>
      <c r="D91" s="2">
        <v>1</v>
      </c>
      <c r="E91" s="2"/>
    </row>
    <row r="92" spans="1:5" s="3" customFormat="1" ht="25.5" x14ac:dyDescent="0.2">
      <c r="A92" s="68"/>
      <c r="B92" s="1" t="s">
        <v>121</v>
      </c>
      <c r="C92" s="1" t="s">
        <v>122</v>
      </c>
      <c r="D92" s="2">
        <v>1</v>
      </c>
      <c r="E92" s="2">
        <v>100</v>
      </c>
    </row>
    <row r="93" spans="1:5" ht="3.75" customHeight="1" x14ac:dyDescent="0.2">
      <c r="A93" s="7"/>
      <c r="B93" s="10"/>
      <c r="C93" s="10"/>
      <c r="D93" s="6"/>
      <c r="E93" s="6"/>
    </row>
    <row r="94" spans="1:5" s="20" customFormat="1" ht="12" x14ac:dyDescent="0.2">
      <c r="E94" s="21" t="s">
        <v>168</v>
      </c>
    </row>
  </sheetData>
  <mergeCells count="24">
    <mergeCell ref="A60:E60"/>
    <mergeCell ref="A45:A46"/>
    <mergeCell ref="A47:A51"/>
    <mergeCell ref="A52:A54"/>
    <mergeCell ref="A55:A58"/>
    <mergeCell ref="A90:A92"/>
    <mergeCell ref="A63:A69"/>
    <mergeCell ref="A70:A71"/>
    <mergeCell ref="A72:A77"/>
    <mergeCell ref="A81:A85"/>
    <mergeCell ref="A86:A89"/>
    <mergeCell ref="A78:A80"/>
    <mergeCell ref="A1:E1"/>
    <mergeCell ref="A40:A44"/>
    <mergeCell ref="A4:C4"/>
    <mergeCell ref="A5:A9"/>
    <mergeCell ref="A10:A11"/>
    <mergeCell ref="A12:A14"/>
    <mergeCell ref="A15:A16"/>
    <mergeCell ref="A17:A18"/>
    <mergeCell ref="A20:A26"/>
    <mergeCell ref="A27:A31"/>
    <mergeCell ref="A37:A39"/>
    <mergeCell ref="A33:E3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&amp;C&amp;P</oddHeader>
  </headerFooter>
  <rowBreaks count="2" manualBreakCount="2">
    <brk id="32" max="4" man="1"/>
    <brk id="5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view="pageBreakPreview" topLeftCell="A10" zoomScaleNormal="142" zoomScaleSheetLayoutView="100" workbookViewId="0">
      <selection activeCell="H23" sqref="H23"/>
    </sheetView>
  </sheetViews>
  <sheetFormatPr defaultRowHeight="14.25" x14ac:dyDescent="0.25"/>
  <cols>
    <col min="1" max="1" width="13.5703125" style="28" customWidth="1"/>
    <col min="2" max="2" width="15.7109375" style="28" customWidth="1"/>
    <col min="3" max="3" width="8.28515625" style="28" customWidth="1"/>
    <col min="4" max="4" width="11" style="28" customWidth="1"/>
    <col min="5" max="5" width="8.28515625" style="28" customWidth="1"/>
    <col min="6" max="6" width="11" style="28" customWidth="1"/>
    <col min="7" max="7" width="8.28515625" style="28" customWidth="1"/>
    <col min="8" max="8" width="11" style="28" customWidth="1"/>
    <col min="9" max="16384" width="9.140625" style="28"/>
  </cols>
  <sheetData>
    <row r="1" spans="1:8" ht="60" customHeight="1" x14ac:dyDescent="0.25">
      <c r="A1" s="59" t="s">
        <v>163</v>
      </c>
      <c r="B1" s="59"/>
      <c r="C1" s="59"/>
      <c r="D1" s="59"/>
      <c r="E1" s="59"/>
      <c r="F1" s="59"/>
      <c r="G1" s="59"/>
      <c r="H1" s="59"/>
    </row>
    <row r="2" spans="1:8" s="30" customFormat="1" ht="12.95" customHeight="1" x14ac:dyDescent="0.2">
      <c r="A2" s="25" t="s">
        <v>176</v>
      </c>
      <c r="B2" s="26"/>
      <c r="C2" s="26"/>
      <c r="D2" s="26"/>
      <c r="E2" s="26"/>
      <c r="F2" s="26"/>
      <c r="G2" s="71" t="s">
        <v>159</v>
      </c>
      <c r="H2" s="71"/>
    </row>
    <row r="3" spans="1:8" s="38" customFormat="1" ht="20.100000000000001" customHeight="1" x14ac:dyDescent="0.25">
      <c r="A3" s="74" t="s">
        <v>155</v>
      </c>
      <c r="B3" s="74" t="s">
        <v>171</v>
      </c>
      <c r="C3" s="72">
        <v>2018</v>
      </c>
      <c r="D3" s="72"/>
      <c r="E3" s="72">
        <v>2019</v>
      </c>
      <c r="F3" s="72"/>
      <c r="G3" s="73">
        <v>2020</v>
      </c>
      <c r="H3" s="73"/>
    </row>
    <row r="4" spans="1:8" s="38" customFormat="1" ht="44.25" customHeight="1" x14ac:dyDescent="0.25">
      <c r="A4" s="74"/>
      <c r="B4" s="74"/>
      <c r="C4" s="39" t="s">
        <v>30</v>
      </c>
      <c r="D4" s="39" t="s">
        <v>31</v>
      </c>
      <c r="E4" s="39" t="s">
        <v>30</v>
      </c>
      <c r="F4" s="39" t="s">
        <v>31</v>
      </c>
      <c r="G4" s="39" t="s">
        <v>30</v>
      </c>
      <c r="H4" s="39" t="s">
        <v>31</v>
      </c>
    </row>
    <row r="5" spans="1:8" s="31" customFormat="1" ht="25.5" customHeight="1" x14ac:dyDescent="0.25">
      <c r="A5" s="75" t="s">
        <v>150</v>
      </c>
      <c r="B5" s="76"/>
      <c r="C5" s="27">
        <f t="shared" ref="C5:H5" si="0">SUM(C6:C21)</f>
        <v>263773</v>
      </c>
      <c r="D5" s="27">
        <f t="shared" si="0"/>
        <v>2607</v>
      </c>
      <c r="E5" s="27">
        <f t="shared" si="0"/>
        <v>172221</v>
      </c>
      <c r="F5" s="27">
        <f t="shared" si="0"/>
        <v>3870</v>
      </c>
      <c r="G5" s="27">
        <f t="shared" si="0"/>
        <v>186147</v>
      </c>
      <c r="H5" s="27">
        <f t="shared" si="0"/>
        <v>1192</v>
      </c>
    </row>
    <row r="6" spans="1:8" s="32" customFormat="1" ht="25.5" customHeight="1" x14ac:dyDescent="0.25">
      <c r="A6" s="45" t="s">
        <v>24</v>
      </c>
      <c r="B6" s="1" t="s">
        <v>13</v>
      </c>
      <c r="C6" s="11">
        <v>669</v>
      </c>
      <c r="D6" s="11">
        <v>0</v>
      </c>
      <c r="E6" s="11">
        <v>700</v>
      </c>
      <c r="F6" s="11">
        <v>0</v>
      </c>
      <c r="G6" s="11">
        <v>707</v>
      </c>
      <c r="H6" s="11">
        <v>0</v>
      </c>
    </row>
    <row r="7" spans="1:8" s="32" customFormat="1" ht="25.5" customHeight="1" x14ac:dyDescent="0.25">
      <c r="A7" s="45" t="s">
        <v>46</v>
      </c>
      <c r="B7" s="1" t="s">
        <v>164</v>
      </c>
      <c r="C7" s="11">
        <v>0</v>
      </c>
      <c r="D7" s="11">
        <v>0</v>
      </c>
      <c r="E7" s="11">
        <v>875</v>
      </c>
      <c r="F7" s="11">
        <v>0</v>
      </c>
      <c r="G7" s="11">
        <v>6412</v>
      </c>
      <c r="H7" s="11">
        <v>0</v>
      </c>
    </row>
    <row r="8" spans="1:8" s="32" customFormat="1" ht="25.5" customHeight="1" x14ac:dyDescent="0.25">
      <c r="A8" s="70" t="s">
        <v>28</v>
      </c>
      <c r="B8" s="1" t="s">
        <v>17</v>
      </c>
      <c r="C8" s="11">
        <v>17196</v>
      </c>
      <c r="D8" s="11">
        <v>438</v>
      </c>
      <c r="E8" s="11">
        <v>20873</v>
      </c>
      <c r="F8" s="11">
        <v>553</v>
      </c>
      <c r="G8" s="11">
        <v>11191</v>
      </c>
      <c r="H8" s="11">
        <v>83</v>
      </c>
    </row>
    <row r="9" spans="1:8" s="32" customFormat="1" ht="25.5" customHeight="1" x14ac:dyDescent="0.25">
      <c r="A9" s="70"/>
      <c r="B9" s="1" t="s">
        <v>18</v>
      </c>
      <c r="C9" s="11">
        <v>4159</v>
      </c>
      <c r="D9" s="11">
        <v>73</v>
      </c>
      <c r="E9" s="11">
        <v>4682</v>
      </c>
      <c r="F9" s="11">
        <v>154</v>
      </c>
      <c r="G9" s="11">
        <v>1703</v>
      </c>
      <c r="H9" s="11">
        <v>6</v>
      </c>
    </row>
    <row r="10" spans="1:8" s="32" customFormat="1" ht="25.5" customHeight="1" x14ac:dyDescent="0.25">
      <c r="A10" s="45" t="s">
        <v>27</v>
      </c>
      <c r="B10" s="1" t="s">
        <v>16</v>
      </c>
      <c r="C10" s="11">
        <v>4997</v>
      </c>
      <c r="D10" s="11">
        <v>9</v>
      </c>
      <c r="E10" s="11">
        <v>6322</v>
      </c>
      <c r="F10" s="11">
        <v>21</v>
      </c>
      <c r="G10" s="11">
        <v>4370</v>
      </c>
      <c r="H10" s="11">
        <v>24</v>
      </c>
    </row>
    <row r="11" spans="1:8" s="32" customFormat="1" ht="25.5" customHeight="1" x14ac:dyDescent="0.25">
      <c r="A11" s="45" t="s">
        <v>29</v>
      </c>
      <c r="B11" s="1" t="s">
        <v>21</v>
      </c>
      <c r="C11" s="11">
        <v>3870</v>
      </c>
      <c r="D11" s="11">
        <v>390</v>
      </c>
      <c r="E11" s="11">
        <v>7375</v>
      </c>
      <c r="F11" s="11">
        <v>1290</v>
      </c>
      <c r="G11" s="11">
        <v>2000</v>
      </c>
      <c r="H11" s="11">
        <v>180</v>
      </c>
    </row>
    <row r="12" spans="1:8" s="32" customFormat="1" ht="25.5" customHeight="1" x14ac:dyDescent="0.25">
      <c r="A12" s="70" t="s">
        <v>25</v>
      </c>
      <c r="B12" s="1" t="s">
        <v>14</v>
      </c>
      <c r="C12" s="11">
        <v>1650</v>
      </c>
      <c r="D12" s="11">
        <v>20</v>
      </c>
      <c r="E12" s="11">
        <v>1750</v>
      </c>
      <c r="F12" s="11">
        <v>19</v>
      </c>
      <c r="G12" s="11">
        <v>1625</v>
      </c>
      <c r="H12" s="11">
        <v>22</v>
      </c>
    </row>
    <row r="13" spans="1:8" s="32" customFormat="1" ht="25.5" customHeight="1" x14ac:dyDescent="0.25">
      <c r="A13" s="70"/>
      <c r="B13" s="1" t="s">
        <v>19</v>
      </c>
      <c r="C13" s="11">
        <v>174710</v>
      </c>
      <c r="D13" s="11">
        <v>579</v>
      </c>
      <c r="E13" s="11">
        <v>64600</v>
      </c>
      <c r="F13" s="11">
        <v>281</v>
      </c>
      <c r="G13" s="11">
        <v>93767</v>
      </c>
      <c r="H13" s="11">
        <v>370</v>
      </c>
    </row>
    <row r="14" spans="1:8" s="32" customFormat="1" ht="25.5" customHeight="1" x14ac:dyDescent="0.25">
      <c r="A14" s="70"/>
      <c r="B14" s="1" t="s">
        <v>22</v>
      </c>
      <c r="C14" s="11">
        <v>7200</v>
      </c>
      <c r="D14" s="11">
        <v>81</v>
      </c>
      <c r="E14" s="11">
        <v>6700</v>
      </c>
      <c r="F14" s="11">
        <v>72</v>
      </c>
      <c r="G14" s="11">
        <v>22271</v>
      </c>
      <c r="H14" s="11">
        <v>29</v>
      </c>
    </row>
    <row r="15" spans="1:8" s="32" customFormat="1" ht="25.5" customHeight="1" x14ac:dyDescent="0.25">
      <c r="A15" s="70"/>
      <c r="B15" s="1" t="s">
        <v>23</v>
      </c>
      <c r="C15" s="11">
        <v>5700</v>
      </c>
      <c r="D15" s="11">
        <v>52</v>
      </c>
      <c r="E15" s="11">
        <v>6000</v>
      </c>
      <c r="F15" s="11">
        <v>57</v>
      </c>
      <c r="G15" s="11">
        <v>5289</v>
      </c>
      <c r="H15" s="11">
        <v>40</v>
      </c>
    </row>
    <row r="16" spans="1:8" s="32" customFormat="1" ht="25.5" customHeight="1" x14ac:dyDescent="0.25">
      <c r="A16" s="70" t="s">
        <v>1</v>
      </c>
      <c r="B16" s="1" t="s">
        <v>10</v>
      </c>
      <c r="C16" s="11">
        <v>24105</v>
      </c>
      <c r="D16" s="11">
        <v>258</v>
      </c>
      <c r="E16" s="11">
        <v>34988</v>
      </c>
      <c r="F16" s="11">
        <v>830</v>
      </c>
      <c r="G16" s="11">
        <v>20451</v>
      </c>
      <c r="H16" s="11">
        <v>157</v>
      </c>
    </row>
    <row r="17" spans="1:8" s="32" customFormat="1" ht="25.5" customHeight="1" x14ac:dyDescent="0.25">
      <c r="A17" s="70"/>
      <c r="B17" s="1" t="s">
        <v>11</v>
      </c>
      <c r="C17" s="11">
        <v>1982</v>
      </c>
      <c r="D17" s="11">
        <v>29</v>
      </c>
      <c r="E17" s="11">
        <v>2871</v>
      </c>
      <c r="F17" s="11">
        <v>76</v>
      </c>
      <c r="G17" s="11">
        <v>1758</v>
      </c>
      <c r="H17" s="11">
        <v>38</v>
      </c>
    </row>
    <row r="18" spans="1:8" s="32" customFormat="1" ht="25.5" customHeight="1" x14ac:dyDescent="0.25">
      <c r="A18" s="70"/>
      <c r="B18" s="1" t="s">
        <v>12</v>
      </c>
      <c r="C18" s="11">
        <v>1694</v>
      </c>
      <c r="D18" s="11">
        <v>106</v>
      </c>
      <c r="E18" s="11">
        <v>3848</v>
      </c>
      <c r="F18" s="11">
        <v>325</v>
      </c>
      <c r="G18" s="11">
        <v>2320</v>
      </c>
      <c r="H18" s="11">
        <v>166</v>
      </c>
    </row>
    <row r="19" spans="1:8" s="32" customFormat="1" ht="25.5" customHeight="1" x14ac:dyDescent="0.25">
      <c r="A19" s="45" t="s">
        <v>7</v>
      </c>
      <c r="B19" s="1" t="s">
        <v>15</v>
      </c>
      <c r="C19" s="11">
        <v>5306</v>
      </c>
      <c r="D19" s="11">
        <v>12</v>
      </c>
      <c r="E19" s="11">
        <v>7620</v>
      </c>
      <c r="F19" s="11">
        <v>20</v>
      </c>
      <c r="G19" s="11">
        <v>6280</v>
      </c>
      <c r="H19" s="11">
        <v>0</v>
      </c>
    </row>
    <row r="20" spans="1:8" s="32" customFormat="1" ht="25.5" customHeight="1" x14ac:dyDescent="0.25">
      <c r="A20" s="70" t="s">
        <v>26</v>
      </c>
      <c r="B20" s="1" t="s">
        <v>165</v>
      </c>
      <c r="C20" s="11">
        <v>10235</v>
      </c>
      <c r="D20" s="11">
        <v>478</v>
      </c>
      <c r="E20" s="11">
        <v>2899</v>
      </c>
      <c r="F20" s="11">
        <v>104</v>
      </c>
      <c r="G20" s="11">
        <v>5879</v>
      </c>
      <c r="H20" s="11">
        <v>64</v>
      </c>
    </row>
    <row r="21" spans="1:8" s="32" customFormat="1" ht="25.5" customHeight="1" x14ac:dyDescent="0.25">
      <c r="A21" s="70"/>
      <c r="B21" s="1" t="s">
        <v>20</v>
      </c>
      <c r="C21" s="11">
        <v>300</v>
      </c>
      <c r="D21" s="11">
        <v>82</v>
      </c>
      <c r="E21" s="11">
        <v>118</v>
      </c>
      <c r="F21" s="11">
        <v>68</v>
      </c>
      <c r="G21" s="11">
        <v>124</v>
      </c>
      <c r="H21" s="11">
        <v>13</v>
      </c>
    </row>
    <row r="23" spans="1:8" x14ac:dyDescent="0.2">
      <c r="H23" s="24" t="s">
        <v>169</v>
      </c>
    </row>
  </sheetData>
  <mergeCells count="12">
    <mergeCell ref="A1:H1"/>
    <mergeCell ref="A8:A9"/>
    <mergeCell ref="A12:A15"/>
    <mergeCell ref="A16:A18"/>
    <mergeCell ref="A20:A21"/>
    <mergeCell ref="G2:H2"/>
    <mergeCell ref="C3:D3"/>
    <mergeCell ref="E3:F3"/>
    <mergeCell ref="G3:H3"/>
    <mergeCell ref="A3:A4"/>
    <mergeCell ref="B3:B4"/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224</vt:lpstr>
      <vt:lpstr>Table 225</vt:lpstr>
      <vt:lpstr>Table 226</vt:lpstr>
      <vt:lpstr>Table 227</vt:lpstr>
      <vt:lpstr>Table 228</vt:lpstr>
      <vt:lpstr>'Table 224'!Print_Area</vt:lpstr>
      <vt:lpstr>'Table 225'!Print_Area</vt:lpstr>
      <vt:lpstr>'Table 226'!Print_Area</vt:lpstr>
      <vt:lpstr>'Table 227'!Print_Area</vt:lpstr>
      <vt:lpstr>'Table 228'!Print_Area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KHAN</dc:creator>
  <cp:lastModifiedBy>Saqib</cp:lastModifiedBy>
  <cp:lastPrinted>2021-08-04T09:25:02Z</cp:lastPrinted>
  <dcterms:created xsi:type="dcterms:W3CDTF">2021-03-22T08:32:26Z</dcterms:created>
  <dcterms:modified xsi:type="dcterms:W3CDTF">2021-08-06T06:52:29Z</dcterms:modified>
</cp:coreProperties>
</file>